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水質検査HP、環境コンサル\"/>
    </mc:Choice>
  </mc:AlternateContent>
  <bookViews>
    <workbookView xWindow="60" yWindow="45" windowWidth="9825" windowHeight="7320" firstSheet="4" activeTab="10"/>
  </bookViews>
  <sheets>
    <sheet name="平成25年度" sheetId="23" r:id="rId1"/>
    <sheet name="平成26年度" sheetId="24" r:id="rId2"/>
    <sheet name="平成27年度 " sheetId="25" r:id="rId3"/>
    <sheet name="平成28年度" sheetId="26" r:id="rId4"/>
    <sheet name="平成2９年度" sheetId="27" r:id="rId5"/>
    <sheet name="平成３０年度 " sheetId="28" r:id="rId6"/>
    <sheet name="令和元年度" sheetId="29" r:id="rId7"/>
    <sheet name="令和２年度" sheetId="30" r:id="rId8"/>
    <sheet name="令和3年度" sheetId="31" r:id="rId9"/>
    <sheet name="令和４年度" sheetId="32" r:id="rId10"/>
    <sheet name="令和５年度" sheetId="33" r:id="rId11"/>
  </sheets>
  <definedNames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_xlnm.Database" localSheetId="0">平成25年度!#REF!</definedName>
    <definedName name="_xlnm.Database" localSheetId="1">平成26年度!#REF!</definedName>
    <definedName name="_xlnm.Database" localSheetId="2">'平成27年度 '!#REF!</definedName>
    <definedName name="_xlnm.Database" localSheetId="3">平成28年度!#REF!</definedName>
    <definedName name="_xlnm.Database" localSheetId="4">平成2９年度!#REF!</definedName>
    <definedName name="_xlnm.Database" localSheetId="5">'平成３０年度 '!#REF!</definedName>
    <definedName name="_xlnm.Database" localSheetId="7">令和２年度!#REF!</definedName>
    <definedName name="_xlnm.Database" localSheetId="8">令和3年度!#REF!</definedName>
    <definedName name="_xlnm.Database" localSheetId="9">令和４年度!#REF!</definedName>
    <definedName name="_xlnm.Database" localSheetId="10">令和５年度!#REF!</definedName>
    <definedName name="_xlnm.Database" localSheetId="6">令和元年度!#REF!</definedName>
    <definedName name="_xlnm.Database">#REF!</definedName>
    <definedName name="_xlnm.Print_Area" localSheetId="0">平成25年度!$A$1:$T$59</definedName>
    <definedName name="_xlnm.Print_Area" localSheetId="1">平成26年度!$A$1:$T$59</definedName>
    <definedName name="_xlnm.Print_Area" localSheetId="2">'平成27年度 '!$A$1:$T$59</definedName>
    <definedName name="_xlnm.Print_Area" localSheetId="3">平成28年度!$A$1:$T$59</definedName>
    <definedName name="_xlnm.Print_Area" localSheetId="4">平成2９年度!$A$1:$T$59</definedName>
    <definedName name="_xlnm.Print_Area" localSheetId="5">'平成３０年度 '!$A$1:$T$59</definedName>
    <definedName name="_xlnm.Print_Area" localSheetId="7">令和２年度!$A$1:$T$59</definedName>
    <definedName name="_xlnm.Print_Area" localSheetId="8">令和3年度!$A$1:$T$59</definedName>
    <definedName name="_xlnm.Print_Area" localSheetId="9">令和４年度!$A$1:$T$59</definedName>
    <definedName name="_xlnm.Print_Area" localSheetId="10">令和５年度!$A$1:$T$59</definedName>
    <definedName name="_xlnm.Print_Area" localSheetId="6">令和元年度!$A$1:$T$59</definedName>
    <definedName name="に" localSheetId="4">#REF!</definedName>
    <definedName name="に" localSheetId="5">#REF!</definedName>
    <definedName name="に" localSheetId="7">#REF!</definedName>
    <definedName name="に" localSheetId="8">#REF!</definedName>
    <definedName name="に" localSheetId="9">#REF!</definedName>
    <definedName name="に" localSheetId="10">#REF!</definedName>
    <definedName name="に" localSheetId="6">#REF!</definedName>
    <definedName name="に">#REF!</definedName>
    <definedName name="平成２５年度" localSheetId="1">#REF!</definedName>
    <definedName name="平成２５年度" localSheetId="2">#REF!</definedName>
    <definedName name="平成２５年度" localSheetId="3">#REF!</definedName>
    <definedName name="平成２５年度" localSheetId="4">#REF!</definedName>
    <definedName name="平成２５年度" localSheetId="5">#REF!</definedName>
    <definedName name="平成２５年度" localSheetId="7">#REF!</definedName>
    <definedName name="平成２５年度" localSheetId="8">#REF!</definedName>
    <definedName name="平成２５年度" localSheetId="9">#REF!</definedName>
    <definedName name="平成２５年度" localSheetId="10">#REF!</definedName>
    <definedName name="平成２５年度" localSheetId="6">#REF!</definedName>
    <definedName name="平成２５年度">#REF!</definedName>
    <definedName name="平成２８年度" localSheetId="4">#REF!</definedName>
    <definedName name="平成２８年度" localSheetId="5">#REF!</definedName>
    <definedName name="平成２８年度" localSheetId="7">#REF!</definedName>
    <definedName name="平成２８年度" localSheetId="8">#REF!</definedName>
    <definedName name="平成２８年度" localSheetId="9">#REF!</definedName>
    <definedName name="平成２８年度" localSheetId="10">#REF!</definedName>
    <definedName name="平成２８年度" localSheetId="6">#REF!</definedName>
    <definedName name="平成２８年度">#REF!</definedName>
    <definedName name="平成２９年度" localSheetId="5">#REF!</definedName>
    <definedName name="平成２９年度" localSheetId="7">#REF!</definedName>
    <definedName name="平成２９年度" localSheetId="8">#REF!</definedName>
    <definedName name="平成２９年度" localSheetId="9">#REF!</definedName>
    <definedName name="平成２９年度" localSheetId="10">#REF!</definedName>
    <definedName name="平成２９年度" localSheetId="6">#REF!</definedName>
    <definedName name="平成２９年度">#REF!</definedName>
    <definedName name="令和" localSheetId="7">#REF!</definedName>
    <definedName name="令和" localSheetId="8">#REF!</definedName>
    <definedName name="令和" localSheetId="9">#REF!</definedName>
    <definedName name="令和" localSheetId="10">#REF!</definedName>
    <definedName name="令和">#REF!</definedName>
    <definedName name="令和３年度" localSheetId="9">#REF!</definedName>
    <definedName name="令和３年度" localSheetId="10">#REF!</definedName>
    <definedName name="令和３年度">#REF!</definedName>
    <definedName name="令和４年度" localSheetId="10">#REF!</definedName>
    <definedName name="令和４年度">#REF!</definedName>
    <definedName name="令和５年度" localSheetId="9">#REF!</definedName>
    <definedName name="令和５年度" localSheetId="10">#REF!</definedName>
    <definedName name="令和５年度">#REF!</definedName>
  </definedNames>
  <calcPr calcId="162913"/>
</workbook>
</file>

<file path=xl/calcChain.xml><?xml version="1.0" encoding="utf-8"?>
<calcChain xmlns="http://schemas.openxmlformats.org/spreadsheetml/2006/main">
  <c r="T56" i="32" l="1"/>
  <c r="S56" i="32"/>
  <c r="R56" i="32"/>
  <c r="T55" i="32"/>
  <c r="S55" i="32"/>
  <c r="R53" i="32"/>
  <c r="S53" i="32" s="1"/>
  <c r="S52" i="32"/>
  <c r="R52" i="32"/>
  <c r="T52" i="32" s="1"/>
  <c r="T51" i="32"/>
  <c r="S51" i="32"/>
  <c r="R51" i="32"/>
  <c r="T50" i="32"/>
  <c r="S50" i="32"/>
  <c r="R50" i="32"/>
  <c r="R49" i="32"/>
  <c r="S49" i="32" s="1"/>
  <c r="S48" i="32"/>
  <c r="R48" i="32"/>
  <c r="T48" i="32" s="1"/>
  <c r="R47" i="32"/>
  <c r="S47" i="32" s="1"/>
  <c r="S46" i="32"/>
  <c r="R46" i="32"/>
  <c r="T46" i="32" s="1"/>
  <c r="R45" i="32"/>
  <c r="S45" i="32" s="1"/>
  <c r="T44" i="32"/>
  <c r="S44" i="32"/>
  <c r="R44" i="32"/>
  <c r="T43" i="32"/>
  <c r="S43" i="32"/>
  <c r="R43" i="32"/>
  <c r="T42" i="32"/>
  <c r="S42" i="32"/>
  <c r="R42" i="32"/>
  <c r="R41" i="32"/>
  <c r="S41" i="32" s="1"/>
  <c r="S40" i="32"/>
  <c r="R40" i="32"/>
  <c r="T40" i="32" s="1"/>
  <c r="R39" i="32"/>
  <c r="S39" i="32" s="1"/>
  <c r="S38" i="32"/>
  <c r="R38" i="32"/>
  <c r="T38" i="32" s="1"/>
  <c r="T37" i="32"/>
  <c r="S37" i="32"/>
  <c r="R37" i="32"/>
  <c r="S36" i="32"/>
  <c r="R36" i="32"/>
  <c r="T36" i="32" s="1"/>
  <c r="T35" i="32"/>
  <c r="R35" i="32"/>
  <c r="R34" i="32"/>
  <c r="S34" i="32" s="1"/>
  <c r="T33" i="32"/>
  <c r="S33" i="32"/>
  <c r="R33" i="32"/>
  <c r="T32" i="32"/>
  <c r="S32" i="32"/>
  <c r="R32" i="32"/>
  <c r="T31" i="32"/>
  <c r="S31" i="32"/>
  <c r="R31" i="32"/>
  <c r="R30" i="32"/>
  <c r="S30" i="32" s="1"/>
  <c r="T29" i="32"/>
  <c r="S29" i="32"/>
  <c r="R29" i="32"/>
  <c r="T28" i="32"/>
  <c r="S28" i="32"/>
  <c r="R28" i="32"/>
  <c r="T27" i="32"/>
  <c r="S27" i="32"/>
  <c r="R27" i="32"/>
  <c r="R26" i="32"/>
  <c r="S26" i="32" s="1"/>
  <c r="R24" i="32"/>
  <c r="S24" i="32" s="1"/>
  <c r="S23" i="32"/>
  <c r="R23" i="32"/>
  <c r="T23" i="32" s="1"/>
  <c r="R22" i="32"/>
  <c r="S22" i="32" s="1"/>
  <c r="S21" i="32"/>
  <c r="R21" i="32"/>
  <c r="T21" i="32" s="1"/>
  <c r="R20" i="32"/>
  <c r="S20" i="32" s="1"/>
  <c r="S19" i="32"/>
  <c r="R19" i="32"/>
  <c r="T19" i="32" s="1"/>
  <c r="R18" i="32"/>
  <c r="S18" i="32" s="1"/>
  <c r="S17" i="32"/>
  <c r="R17" i="32"/>
  <c r="T17" i="32" s="1"/>
  <c r="R16" i="32"/>
  <c r="S16" i="32" s="1"/>
  <c r="S15" i="32"/>
  <c r="R15" i="32"/>
  <c r="T15" i="32" s="1"/>
  <c r="R14" i="32"/>
  <c r="S14" i="32" s="1"/>
  <c r="S13" i="32"/>
  <c r="R13" i="32"/>
  <c r="T13" i="32" s="1"/>
  <c r="R12" i="32"/>
  <c r="S12" i="32" s="1"/>
  <c r="S11" i="32"/>
  <c r="R11" i="32"/>
  <c r="T11" i="32" s="1"/>
  <c r="R10" i="32"/>
  <c r="S10" i="32" s="1"/>
  <c r="S9" i="32"/>
  <c r="R9" i="32"/>
  <c r="T9" i="32" s="1"/>
  <c r="R8" i="32"/>
  <c r="S8" i="32" s="1"/>
  <c r="S7" i="32"/>
  <c r="R7" i="32"/>
  <c r="T7" i="32" s="1"/>
  <c r="T5" i="32"/>
  <c r="S5" i="32"/>
  <c r="R5" i="32"/>
  <c r="T3" i="32"/>
  <c r="S3" i="32"/>
  <c r="R3" i="32"/>
  <c r="T8" i="32" l="1"/>
  <c r="T10" i="32"/>
  <c r="T12" i="32"/>
  <c r="T14" i="32"/>
  <c r="T16" i="32"/>
  <c r="T18" i="32"/>
  <c r="T20" i="32"/>
  <c r="T22" i="32"/>
  <c r="T24" i="32"/>
  <c r="T26" i="32"/>
  <c r="T30" i="32"/>
  <c r="T34" i="32"/>
  <c r="T39" i="32"/>
  <c r="T41" i="32"/>
  <c r="T45" i="32"/>
  <c r="T47" i="32"/>
  <c r="T49" i="32"/>
  <c r="T53" i="32"/>
  <c r="T56" i="31"/>
  <c r="S56" i="31"/>
  <c r="R56" i="31"/>
  <c r="T55" i="31"/>
  <c r="S55" i="31"/>
  <c r="R53" i="31"/>
  <c r="S53" i="31" s="1"/>
  <c r="S52" i="31"/>
  <c r="R52" i="31"/>
  <c r="T52" i="31" s="1"/>
  <c r="T51" i="31"/>
  <c r="S51" i="31"/>
  <c r="R51" i="31"/>
  <c r="T50" i="31"/>
  <c r="S50" i="31"/>
  <c r="R50" i="31"/>
  <c r="R49" i="31"/>
  <c r="S49" i="31" s="1"/>
  <c r="S48" i="31"/>
  <c r="R48" i="31"/>
  <c r="T48" i="31" s="1"/>
  <c r="R47" i="31"/>
  <c r="S47" i="31" s="1"/>
  <c r="S46" i="31"/>
  <c r="R46" i="31"/>
  <c r="T46" i="31" s="1"/>
  <c r="R45" i="31"/>
  <c r="S45" i="31" s="1"/>
  <c r="T44" i="31"/>
  <c r="S44" i="31"/>
  <c r="R44" i="31"/>
  <c r="T43" i="31"/>
  <c r="S43" i="31"/>
  <c r="R43" i="31"/>
  <c r="T42" i="31"/>
  <c r="S42" i="31"/>
  <c r="R42" i="31"/>
  <c r="R41" i="31"/>
  <c r="S41" i="31" s="1"/>
  <c r="S40" i="31"/>
  <c r="R40" i="31"/>
  <c r="T40" i="31" s="1"/>
  <c r="R39" i="31"/>
  <c r="S39" i="31" s="1"/>
  <c r="S38" i="31"/>
  <c r="R38" i="31"/>
  <c r="T38" i="31" s="1"/>
  <c r="T37" i="31"/>
  <c r="S37" i="31"/>
  <c r="R37" i="31"/>
  <c r="S36" i="31"/>
  <c r="R36" i="31"/>
  <c r="T36" i="31" s="1"/>
  <c r="R35" i="31"/>
  <c r="S34" i="31"/>
  <c r="R34" i="31"/>
  <c r="T34" i="31" s="1"/>
  <c r="T33" i="31"/>
  <c r="S33" i="31"/>
  <c r="R33" i="31"/>
  <c r="T32" i="31"/>
  <c r="S32" i="31"/>
  <c r="R32" i="31"/>
  <c r="T31" i="31"/>
  <c r="S31" i="31"/>
  <c r="R31" i="31"/>
  <c r="S30" i="31"/>
  <c r="R30" i="31"/>
  <c r="T30" i="31" s="1"/>
  <c r="T29" i="31"/>
  <c r="S29" i="31"/>
  <c r="R29" i="31"/>
  <c r="T28" i="31"/>
  <c r="S28" i="31"/>
  <c r="R28" i="31"/>
  <c r="T27" i="31"/>
  <c r="S27" i="31"/>
  <c r="R27" i="31"/>
  <c r="S26" i="31"/>
  <c r="R26" i="31"/>
  <c r="T26" i="31" s="1"/>
  <c r="R25" i="31"/>
  <c r="S24" i="31"/>
  <c r="R24" i="31"/>
  <c r="T24" i="31" s="1"/>
  <c r="R23" i="31"/>
  <c r="S23" i="31" s="1"/>
  <c r="S22" i="31"/>
  <c r="R22" i="31"/>
  <c r="T22" i="31" s="1"/>
  <c r="R21" i="31"/>
  <c r="S21" i="31" s="1"/>
  <c r="S20" i="31"/>
  <c r="R20" i="31"/>
  <c r="T20" i="31" s="1"/>
  <c r="R19" i="31"/>
  <c r="S19" i="31" s="1"/>
  <c r="S18" i="31"/>
  <c r="R18" i="31"/>
  <c r="T18" i="31" s="1"/>
  <c r="R17" i="31"/>
  <c r="S17" i="31" s="1"/>
  <c r="S16" i="31"/>
  <c r="R16" i="31"/>
  <c r="T16" i="31" s="1"/>
  <c r="R15" i="31"/>
  <c r="S15" i="31" s="1"/>
  <c r="S14" i="31"/>
  <c r="R14" i="31"/>
  <c r="T14" i="31" s="1"/>
  <c r="R13" i="31"/>
  <c r="S13" i="31" s="1"/>
  <c r="S12" i="31"/>
  <c r="R12" i="31"/>
  <c r="T12" i="31" s="1"/>
  <c r="R11" i="31"/>
  <c r="S11" i="31" s="1"/>
  <c r="S10" i="31"/>
  <c r="R10" i="31"/>
  <c r="T10" i="31" s="1"/>
  <c r="R9" i="31"/>
  <c r="S9" i="31" s="1"/>
  <c r="S8" i="31"/>
  <c r="R8" i="31"/>
  <c r="T8" i="31" s="1"/>
  <c r="R7" i="31"/>
  <c r="S7" i="31" s="1"/>
  <c r="T5" i="31"/>
  <c r="S5" i="31"/>
  <c r="R5" i="31"/>
  <c r="T3" i="31"/>
  <c r="S3" i="31"/>
  <c r="R3" i="31"/>
  <c r="T7" i="31" l="1"/>
  <c r="T9" i="31"/>
  <c r="T11" i="31"/>
  <c r="T13" i="31"/>
  <c r="T15" i="31"/>
  <c r="T17" i="31"/>
  <c r="T19" i="31"/>
  <c r="T21" i="31"/>
  <c r="T23" i="31"/>
  <c r="T35" i="31"/>
  <c r="T39" i="31"/>
  <c r="T41" i="31"/>
  <c r="T45" i="31"/>
  <c r="T47" i="31"/>
  <c r="T49" i="31"/>
  <c r="T53" i="31"/>
  <c r="S3" i="29"/>
  <c r="T3" i="30"/>
  <c r="S3" i="30"/>
  <c r="R3" i="30"/>
  <c r="T56" i="30" l="1"/>
  <c r="S56" i="30"/>
  <c r="R56" i="30"/>
  <c r="T55" i="30"/>
  <c r="S55" i="30"/>
  <c r="S53" i="30"/>
  <c r="R53" i="30"/>
  <c r="T53" i="30" s="1"/>
  <c r="R52" i="30"/>
  <c r="S52" i="30" s="1"/>
  <c r="T51" i="30"/>
  <c r="S51" i="30"/>
  <c r="R51" i="30"/>
  <c r="T50" i="30"/>
  <c r="S50" i="30"/>
  <c r="R50" i="30"/>
  <c r="S49" i="30"/>
  <c r="R49" i="30"/>
  <c r="T49" i="30" s="1"/>
  <c r="R48" i="30"/>
  <c r="S48" i="30" s="1"/>
  <c r="S47" i="30"/>
  <c r="R47" i="30"/>
  <c r="T47" i="30" s="1"/>
  <c r="R46" i="30"/>
  <c r="S46" i="30" s="1"/>
  <c r="S45" i="30"/>
  <c r="R45" i="30"/>
  <c r="T45" i="30" s="1"/>
  <c r="T44" i="30"/>
  <c r="S44" i="30"/>
  <c r="R44" i="30"/>
  <c r="T43" i="30"/>
  <c r="S43" i="30"/>
  <c r="R43" i="30"/>
  <c r="T42" i="30"/>
  <c r="S42" i="30"/>
  <c r="R42" i="30"/>
  <c r="S41" i="30"/>
  <c r="R41" i="30"/>
  <c r="T41" i="30" s="1"/>
  <c r="R40" i="30"/>
  <c r="S40" i="30" s="1"/>
  <c r="S39" i="30"/>
  <c r="R39" i="30"/>
  <c r="T39" i="30" s="1"/>
  <c r="R38" i="30"/>
  <c r="S38" i="30" s="1"/>
  <c r="T37" i="30"/>
  <c r="S37" i="30"/>
  <c r="R37" i="30"/>
  <c r="R36" i="30"/>
  <c r="S36" i="30" s="1"/>
  <c r="S35" i="30"/>
  <c r="R35" i="30"/>
  <c r="T35" i="30" s="1"/>
  <c r="R34" i="30"/>
  <c r="S34" i="30" s="1"/>
  <c r="T33" i="30"/>
  <c r="S33" i="30"/>
  <c r="R33" i="30"/>
  <c r="T32" i="30"/>
  <c r="S32" i="30"/>
  <c r="R32" i="30"/>
  <c r="T31" i="30"/>
  <c r="S31" i="30"/>
  <c r="R31" i="30"/>
  <c r="R30" i="30"/>
  <c r="S30" i="30" s="1"/>
  <c r="T29" i="30"/>
  <c r="S29" i="30"/>
  <c r="R29" i="30"/>
  <c r="T28" i="30"/>
  <c r="S28" i="30"/>
  <c r="R28" i="30"/>
  <c r="T27" i="30"/>
  <c r="S27" i="30"/>
  <c r="R27" i="30"/>
  <c r="R26" i="30"/>
  <c r="S26" i="30" s="1"/>
  <c r="R25" i="30"/>
  <c r="R24" i="30"/>
  <c r="S24" i="30" s="1"/>
  <c r="S23" i="30"/>
  <c r="R23" i="30"/>
  <c r="T23" i="30" s="1"/>
  <c r="R22" i="30"/>
  <c r="S22" i="30" s="1"/>
  <c r="S21" i="30"/>
  <c r="R21" i="30"/>
  <c r="T21" i="30" s="1"/>
  <c r="R20" i="30"/>
  <c r="S20" i="30" s="1"/>
  <c r="S19" i="30"/>
  <c r="R19" i="30"/>
  <c r="T19" i="30" s="1"/>
  <c r="R18" i="30"/>
  <c r="S18" i="30" s="1"/>
  <c r="S17" i="30"/>
  <c r="R17" i="30"/>
  <c r="T17" i="30" s="1"/>
  <c r="R16" i="30"/>
  <c r="S16" i="30" s="1"/>
  <c r="S15" i="30"/>
  <c r="R15" i="30"/>
  <c r="T15" i="30" s="1"/>
  <c r="R14" i="30"/>
  <c r="S14" i="30" s="1"/>
  <c r="S13" i="30"/>
  <c r="R13" i="30"/>
  <c r="T13" i="30" s="1"/>
  <c r="R12" i="30"/>
  <c r="S12" i="30" s="1"/>
  <c r="S11" i="30"/>
  <c r="R11" i="30"/>
  <c r="T11" i="30" s="1"/>
  <c r="R10" i="30"/>
  <c r="S10" i="30" s="1"/>
  <c r="S9" i="30"/>
  <c r="R9" i="30"/>
  <c r="T9" i="30" s="1"/>
  <c r="R8" i="30"/>
  <c r="S8" i="30" s="1"/>
  <c r="S7" i="30"/>
  <c r="R7" i="30"/>
  <c r="T7" i="30" s="1"/>
  <c r="T5" i="30"/>
  <c r="S5" i="30"/>
  <c r="R5" i="30"/>
  <c r="T8" i="30" l="1"/>
  <c r="T10" i="30"/>
  <c r="T12" i="30"/>
  <c r="T14" i="30"/>
  <c r="T16" i="30"/>
  <c r="T18" i="30"/>
  <c r="T20" i="30"/>
  <c r="T22" i="30"/>
  <c r="T24" i="30"/>
  <c r="T26" i="30"/>
  <c r="T30" i="30"/>
  <c r="T34" i="30"/>
  <c r="T36" i="30"/>
  <c r="T38" i="30"/>
  <c r="T40" i="30"/>
  <c r="T46" i="30"/>
  <c r="T48" i="30"/>
  <c r="T52" i="30"/>
  <c r="T56" i="29" l="1"/>
  <c r="S56" i="29"/>
  <c r="R56" i="29"/>
  <c r="T55" i="29"/>
  <c r="S55" i="29"/>
  <c r="R53" i="29"/>
  <c r="S53" i="29" s="1"/>
  <c r="S52" i="29"/>
  <c r="R52" i="29"/>
  <c r="T52" i="29" s="1"/>
  <c r="T51" i="29"/>
  <c r="S51" i="29"/>
  <c r="R51" i="29"/>
  <c r="T50" i="29"/>
  <c r="S50" i="29"/>
  <c r="R50" i="29"/>
  <c r="R49" i="29"/>
  <c r="S49" i="29" s="1"/>
  <c r="S48" i="29"/>
  <c r="R48" i="29"/>
  <c r="T48" i="29" s="1"/>
  <c r="R47" i="29"/>
  <c r="S47" i="29" s="1"/>
  <c r="S46" i="29"/>
  <c r="R46" i="29"/>
  <c r="T46" i="29" s="1"/>
  <c r="R45" i="29"/>
  <c r="S45" i="29" s="1"/>
  <c r="T44" i="29"/>
  <c r="S44" i="29"/>
  <c r="R44" i="29"/>
  <c r="T43" i="29"/>
  <c r="S43" i="29"/>
  <c r="R43" i="29"/>
  <c r="T42" i="29"/>
  <c r="S42" i="29"/>
  <c r="R42" i="29"/>
  <c r="R41" i="29"/>
  <c r="S41" i="29" s="1"/>
  <c r="S40" i="29"/>
  <c r="R40" i="29"/>
  <c r="T40" i="29" s="1"/>
  <c r="R39" i="29"/>
  <c r="S39" i="29" s="1"/>
  <c r="S38" i="29"/>
  <c r="R38" i="29"/>
  <c r="T38" i="29" s="1"/>
  <c r="T37" i="29"/>
  <c r="S37" i="29"/>
  <c r="R37" i="29"/>
  <c r="S36" i="29"/>
  <c r="R36" i="29"/>
  <c r="T36" i="29" s="1"/>
  <c r="R35" i="29"/>
  <c r="S35" i="29" s="1"/>
  <c r="S34" i="29"/>
  <c r="R34" i="29"/>
  <c r="T34" i="29" s="1"/>
  <c r="T33" i="29"/>
  <c r="S33" i="29"/>
  <c r="R33" i="29"/>
  <c r="T32" i="29"/>
  <c r="S32" i="29"/>
  <c r="R32" i="29"/>
  <c r="T31" i="29"/>
  <c r="S31" i="29"/>
  <c r="R31" i="29"/>
  <c r="S30" i="29"/>
  <c r="R30" i="29"/>
  <c r="T30" i="29" s="1"/>
  <c r="T29" i="29"/>
  <c r="S29" i="29"/>
  <c r="R29" i="29"/>
  <c r="T28" i="29"/>
  <c r="S28" i="29"/>
  <c r="R28" i="29"/>
  <c r="T27" i="29"/>
  <c r="S27" i="29"/>
  <c r="R27" i="29"/>
  <c r="S26" i="29"/>
  <c r="R26" i="29"/>
  <c r="T26" i="29" s="1"/>
  <c r="R25" i="29"/>
  <c r="S24" i="29"/>
  <c r="R24" i="29"/>
  <c r="T24" i="29" s="1"/>
  <c r="R23" i="29"/>
  <c r="S23" i="29" s="1"/>
  <c r="S22" i="29"/>
  <c r="R22" i="29"/>
  <c r="T22" i="29" s="1"/>
  <c r="R21" i="29"/>
  <c r="S21" i="29" s="1"/>
  <c r="S20" i="29"/>
  <c r="R20" i="29"/>
  <c r="T20" i="29" s="1"/>
  <c r="R19" i="29"/>
  <c r="S19" i="29" s="1"/>
  <c r="S18" i="29"/>
  <c r="R18" i="29"/>
  <c r="T18" i="29" s="1"/>
  <c r="R17" i="29"/>
  <c r="S17" i="29" s="1"/>
  <c r="S16" i="29"/>
  <c r="R16" i="29"/>
  <c r="T16" i="29" s="1"/>
  <c r="R15" i="29"/>
  <c r="S15" i="29" s="1"/>
  <c r="S14" i="29"/>
  <c r="R14" i="29"/>
  <c r="T14" i="29" s="1"/>
  <c r="R13" i="29"/>
  <c r="S13" i="29" s="1"/>
  <c r="S12" i="29"/>
  <c r="R12" i="29"/>
  <c r="T12" i="29" s="1"/>
  <c r="R11" i="29"/>
  <c r="S11" i="29" s="1"/>
  <c r="S10" i="29"/>
  <c r="R10" i="29"/>
  <c r="T10" i="29" s="1"/>
  <c r="R9" i="29"/>
  <c r="S9" i="29" s="1"/>
  <c r="S8" i="29"/>
  <c r="R8" i="29"/>
  <c r="T8" i="29" s="1"/>
  <c r="R7" i="29"/>
  <c r="S7" i="29" s="1"/>
  <c r="T5" i="29"/>
  <c r="S5" i="29"/>
  <c r="R5" i="29"/>
  <c r="T3" i="29"/>
  <c r="R3" i="29"/>
  <c r="T7" i="29" l="1"/>
  <c r="T9" i="29"/>
  <c r="T11" i="29"/>
  <c r="T13" i="29"/>
  <c r="T15" i="29"/>
  <c r="T17" i="29"/>
  <c r="T19" i="29"/>
  <c r="T21" i="29"/>
  <c r="T23" i="29"/>
  <c r="T35" i="29"/>
  <c r="T39" i="29"/>
  <c r="T41" i="29"/>
  <c r="T45" i="29"/>
  <c r="T47" i="29"/>
  <c r="T49" i="29"/>
  <c r="T53" i="29"/>
  <c r="R27" i="28"/>
  <c r="T56" i="28"/>
  <c r="S56" i="28"/>
  <c r="R56" i="28"/>
  <c r="T55" i="28"/>
  <c r="S55" i="28"/>
  <c r="R53" i="28"/>
  <c r="T53" i="28" s="1"/>
  <c r="R52" i="28"/>
  <c r="T52" i="28" s="1"/>
  <c r="T51" i="28"/>
  <c r="S51" i="28"/>
  <c r="R51" i="28"/>
  <c r="T50" i="28"/>
  <c r="S50" i="28"/>
  <c r="R50" i="28"/>
  <c r="R49" i="28"/>
  <c r="T49" i="28" s="1"/>
  <c r="R48" i="28"/>
  <c r="T48" i="28" s="1"/>
  <c r="R47" i="28"/>
  <c r="T47" i="28" s="1"/>
  <c r="R46" i="28"/>
  <c r="T46" i="28" s="1"/>
  <c r="R45" i="28"/>
  <c r="T45" i="28" s="1"/>
  <c r="T44" i="28"/>
  <c r="S44" i="28"/>
  <c r="R44" i="28"/>
  <c r="T43" i="28"/>
  <c r="S43" i="28"/>
  <c r="R43" i="28"/>
  <c r="T42" i="28"/>
  <c r="S42" i="28"/>
  <c r="R42" i="28"/>
  <c r="R41" i="28"/>
  <c r="T41" i="28" s="1"/>
  <c r="R40" i="28"/>
  <c r="T40" i="28" s="1"/>
  <c r="R39" i="28"/>
  <c r="T39" i="28" s="1"/>
  <c r="R38" i="28"/>
  <c r="T38" i="28" s="1"/>
  <c r="T37" i="28"/>
  <c r="S37" i="28"/>
  <c r="R37" i="28"/>
  <c r="R36" i="28"/>
  <c r="T36" i="28" s="1"/>
  <c r="R35" i="28"/>
  <c r="T35" i="28" s="1"/>
  <c r="R34" i="28"/>
  <c r="T34" i="28" s="1"/>
  <c r="T33" i="28"/>
  <c r="S33" i="28"/>
  <c r="R33" i="28"/>
  <c r="T32" i="28"/>
  <c r="S32" i="28"/>
  <c r="R32" i="28"/>
  <c r="T31" i="28"/>
  <c r="S31" i="28"/>
  <c r="R31" i="28"/>
  <c r="R30" i="28"/>
  <c r="T30" i="28" s="1"/>
  <c r="T29" i="28"/>
  <c r="S29" i="28"/>
  <c r="R29" i="28"/>
  <c r="T28" i="28"/>
  <c r="S28" i="28"/>
  <c r="R28" i="28"/>
  <c r="T27" i="28"/>
  <c r="S27" i="28"/>
  <c r="R26" i="28"/>
  <c r="T26" i="28" s="1"/>
  <c r="R25" i="28"/>
  <c r="R24" i="28"/>
  <c r="T24" i="28" s="1"/>
  <c r="R23" i="28"/>
  <c r="T23" i="28" s="1"/>
  <c r="R22" i="28"/>
  <c r="T22" i="28" s="1"/>
  <c r="R21" i="28"/>
  <c r="T21" i="28" s="1"/>
  <c r="R20" i="28"/>
  <c r="T20" i="28" s="1"/>
  <c r="R19" i="28"/>
  <c r="T19" i="28" s="1"/>
  <c r="R18" i="28"/>
  <c r="T18" i="28" s="1"/>
  <c r="R17" i="28"/>
  <c r="T17" i="28" s="1"/>
  <c r="R16" i="28"/>
  <c r="T16" i="28" s="1"/>
  <c r="R15" i="28"/>
  <c r="T15" i="28" s="1"/>
  <c r="R14" i="28"/>
  <c r="T14" i="28" s="1"/>
  <c r="R13" i="28"/>
  <c r="T13" i="28" s="1"/>
  <c r="R12" i="28"/>
  <c r="T12" i="28" s="1"/>
  <c r="R11" i="28"/>
  <c r="T11" i="28" s="1"/>
  <c r="R10" i="28"/>
  <c r="T10" i="28" s="1"/>
  <c r="R9" i="28"/>
  <c r="T9" i="28" s="1"/>
  <c r="R8" i="28"/>
  <c r="T8" i="28" s="1"/>
  <c r="R7" i="28"/>
  <c r="T7" i="28" s="1"/>
  <c r="T5" i="28"/>
  <c r="S5" i="28"/>
  <c r="R5" i="28"/>
  <c r="T3" i="28"/>
  <c r="S3" i="28"/>
  <c r="R3" i="28"/>
  <c r="R10" i="27"/>
  <c r="S10" i="27"/>
  <c r="T10" i="27"/>
  <c r="T29" i="27"/>
  <c r="S29" i="27"/>
  <c r="R29" i="27"/>
  <c r="T56" i="27"/>
  <c r="S56" i="27"/>
  <c r="R56" i="27"/>
  <c r="T55" i="27"/>
  <c r="S55" i="27"/>
  <c r="R53" i="27"/>
  <c r="T53" i="27" s="1"/>
  <c r="R52" i="27"/>
  <c r="T52" i="27" s="1"/>
  <c r="T51" i="27"/>
  <c r="S51" i="27"/>
  <c r="R51" i="27"/>
  <c r="T50" i="27"/>
  <c r="S50" i="27"/>
  <c r="R50" i="27"/>
  <c r="R49" i="27"/>
  <c r="T49" i="27" s="1"/>
  <c r="R48" i="27"/>
  <c r="T48" i="27" s="1"/>
  <c r="R47" i="27"/>
  <c r="T47" i="27" s="1"/>
  <c r="R46" i="27"/>
  <c r="T46" i="27" s="1"/>
  <c r="R45" i="27"/>
  <c r="T45" i="27" s="1"/>
  <c r="T44" i="27"/>
  <c r="S44" i="27"/>
  <c r="R44" i="27"/>
  <c r="T43" i="27"/>
  <c r="S43" i="27"/>
  <c r="R43" i="27"/>
  <c r="T42" i="27"/>
  <c r="S42" i="27"/>
  <c r="R42" i="27"/>
  <c r="R41" i="27"/>
  <c r="T41" i="27" s="1"/>
  <c r="R40" i="27"/>
  <c r="T40" i="27" s="1"/>
  <c r="R39" i="27"/>
  <c r="T39" i="27" s="1"/>
  <c r="R38" i="27"/>
  <c r="T38" i="27" s="1"/>
  <c r="T37" i="27"/>
  <c r="S37" i="27"/>
  <c r="R37" i="27"/>
  <c r="R36" i="27"/>
  <c r="T36" i="27" s="1"/>
  <c r="R35" i="27"/>
  <c r="T35" i="27" s="1"/>
  <c r="R34" i="27"/>
  <c r="T34" i="27" s="1"/>
  <c r="T33" i="27"/>
  <c r="S33" i="27"/>
  <c r="R33" i="27"/>
  <c r="T32" i="27"/>
  <c r="S32" i="27"/>
  <c r="R32" i="27"/>
  <c r="T31" i="27"/>
  <c r="S31" i="27"/>
  <c r="R31" i="27"/>
  <c r="R30" i="27"/>
  <c r="T30" i="27" s="1"/>
  <c r="T28" i="27"/>
  <c r="S28" i="27"/>
  <c r="R28" i="27"/>
  <c r="T27" i="27"/>
  <c r="S27" i="27"/>
  <c r="R27" i="27"/>
  <c r="R26" i="27"/>
  <c r="T26" i="27" s="1"/>
  <c r="R25" i="27"/>
  <c r="R24" i="27"/>
  <c r="T24" i="27" s="1"/>
  <c r="R23" i="27"/>
  <c r="T23" i="27" s="1"/>
  <c r="R22" i="27"/>
  <c r="T22" i="27" s="1"/>
  <c r="R21" i="27"/>
  <c r="T21" i="27" s="1"/>
  <c r="R20" i="27"/>
  <c r="T20" i="27" s="1"/>
  <c r="R19" i="27"/>
  <c r="T19" i="27" s="1"/>
  <c r="R18" i="27"/>
  <c r="T18" i="27" s="1"/>
  <c r="R17" i="27"/>
  <c r="T17" i="27" s="1"/>
  <c r="R16" i="27"/>
  <c r="T16" i="27" s="1"/>
  <c r="R15" i="27"/>
  <c r="T15" i="27" s="1"/>
  <c r="R14" i="27"/>
  <c r="T14" i="27" s="1"/>
  <c r="R13" i="27"/>
  <c r="T13" i="27" s="1"/>
  <c r="R12" i="27"/>
  <c r="T12" i="27" s="1"/>
  <c r="R11" i="27"/>
  <c r="T11" i="27" s="1"/>
  <c r="R9" i="27"/>
  <c r="T9" i="27" s="1"/>
  <c r="R8" i="27"/>
  <c r="T8" i="27" s="1"/>
  <c r="R7" i="27"/>
  <c r="T7" i="27" s="1"/>
  <c r="T5" i="27"/>
  <c r="S5" i="27"/>
  <c r="R5" i="27"/>
  <c r="T3" i="27"/>
  <c r="S3" i="27"/>
  <c r="R3" i="27"/>
  <c r="T56" i="26"/>
  <c r="S56" i="26"/>
  <c r="R56" i="26"/>
  <c r="T55" i="26"/>
  <c r="S55" i="26"/>
  <c r="R53" i="26"/>
  <c r="T53" i="26" s="1"/>
  <c r="R52" i="26"/>
  <c r="T52" i="26" s="1"/>
  <c r="T51" i="26"/>
  <c r="S51" i="26"/>
  <c r="R51" i="26"/>
  <c r="T50" i="26"/>
  <c r="S50" i="26"/>
  <c r="R50" i="26"/>
  <c r="R49" i="26"/>
  <c r="T49" i="26" s="1"/>
  <c r="R48" i="26"/>
  <c r="T48" i="26" s="1"/>
  <c r="R47" i="26"/>
  <c r="T47" i="26" s="1"/>
  <c r="R46" i="26"/>
  <c r="T46" i="26" s="1"/>
  <c r="R45" i="26"/>
  <c r="T45" i="26" s="1"/>
  <c r="T44" i="26"/>
  <c r="S44" i="26"/>
  <c r="R44" i="26"/>
  <c r="T43" i="26"/>
  <c r="S43" i="26"/>
  <c r="R43" i="26"/>
  <c r="T42" i="26"/>
  <c r="S42" i="26"/>
  <c r="R42" i="26"/>
  <c r="R41" i="26"/>
  <c r="T41" i="26" s="1"/>
  <c r="R40" i="26"/>
  <c r="T40" i="26" s="1"/>
  <c r="R39" i="26"/>
  <c r="T39" i="26" s="1"/>
  <c r="R38" i="26"/>
  <c r="T38" i="26" s="1"/>
  <c r="T37" i="26"/>
  <c r="S37" i="26"/>
  <c r="R37" i="26"/>
  <c r="R36" i="26"/>
  <c r="T36" i="26" s="1"/>
  <c r="R35" i="26"/>
  <c r="T35" i="26" s="1"/>
  <c r="R34" i="26"/>
  <c r="T34" i="26" s="1"/>
  <c r="T33" i="26"/>
  <c r="S33" i="26"/>
  <c r="R33" i="26"/>
  <c r="T32" i="26"/>
  <c r="S32" i="26"/>
  <c r="R32" i="26"/>
  <c r="T31" i="26"/>
  <c r="S31" i="26"/>
  <c r="R31" i="26"/>
  <c r="R30" i="26"/>
  <c r="T30" i="26" s="1"/>
  <c r="T28" i="26"/>
  <c r="S28" i="26"/>
  <c r="R28" i="26"/>
  <c r="T27" i="26"/>
  <c r="S27" i="26"/>
  <c r="R27" i="26"/>
  <c r="R26" i="26"/>
  <c r="T26" i="26" s="1"/>
  <c r="R25" i="26"/>
  <c r="R24" i="26"/>
  <c r="T24" i="26" s="1"/>
  <c r="R23" i="26"/>
  <c r="T23" i="26" s="1"/>
  <c r="R22" i="26"/>
  <c r="T22" i="26" s="1"/>
  <c r="R21" i="26"/>
  <c r="T21" i="26" s="1"/>
  <c r="R20" i="26"/>
  <c r="T20" i="26" s="1"/>
  <c r="R19" i="26"/>
  <c r="T19" i="26" s="1"/>
  <c r="R18" i="26"/>
  <c r="T18" i="26" s="1"/>
  <c r="R17" i="26"/>
  <c r="T17" i="26" s="1"/>
  <c r="R16" i="26"/>
  <c r="T16" i="26" s="1"/>
  <c r="R15" i="26"/>
  <c r="T15" i="26" s="1"/>
  <c r="R14" i="26"/>
  <c r="T14" i="26" s="1"/>
  <c r="R13" i="26"/>
  <c r="T13" i="26" s="1"/>
  <c r="R12" i="26"/>
  <c r="T12" i="26" s="1"/>
  <c r="R11" i="26"/>
  <c r="T11" i="26" s="1"/>
  <c r="T10" i="26"/>
  <c r="R9" i="26"/>
  <c r="T9" i="26" s="1"/>
  <c r="R8" i="26"/>
  <c r="T8" i="26" s="1"/>
  <c r="R7" i="26"/>
  <c r="T7" i="26" s="1"/>
  <c r="T5" i="26"/>
  <c r="S5" i="26"/>
  <c r="R5" i="26"/>
  <c r="T3" i="26"/>
  <c r="S3" i="26"/>
  <c r="R3" i="26"/>
  <c r="S24" i="25"/>
  <c r="S19" i="25"/>
  <c r="R49" i="25"/>
  <c r="T49" i="25" s="1"/>
  <c r="T44" i="25"/>
  <c r="S44" i="25"/>
  <c r="R44" i="25"/>
  <c r="R41" i="25"/>
  <c r="T41" i="25" s="1"/>
  <c r="T37" i="25"/>
  <c r="S37" i="25"/>
  <c r="R37" i="25"/>
  <c r="R36" i="25"/>
  <c r="T36" i="25" s="1"/>
  <c r="R34" i="25"/>
  <c r="T34" i="25" s="1"/>
  <c r="T33" i="25"/>
  <c r="S33" i="25"/>
  <c r="R33" i="25"/>
  <c r="R30" i="25"/>
  <c r="T30" i="25" s="1"/>
  <c r="T29" i="25"/>
  <c r="S29" i="25"/>
  <c r="R29" i="25"/>
  <c r="R26" i="25"/>
  <c r="T26" i="25" s="1"/>
  <c r="R3" i="25"/>
  <c r="T56" i="25"/>
  <c r="S56" i="25"/>
  <c r="R56" i="25"/>
  <c r="T55" i="25"/>
  <c r="S55" i="25"/>
  <c r="R53" i="25"/>
  <c r="T53" i="25" s="1"/>
  <c r="R52" i="25"/>
  <c r="T52" i="25" s="1"/>
  <c r="T51" i="25"/>
  <c r="S51" i="25"/>
  <c r="R51" i="25"/>
  <c r="T50" i="25"/>
  <c r="S50" i="25"/>
  <c r="R50" i="25"/>
  <c r="R48" i="25"/>
  <c r="T48" i="25" s="1"/>
  <c r="R47" i="25"/>
  <c r="T47" i="25" s="1"/>
  <c r="R46" i="25"/>
  <c r="T46" i="25" s="1"/>
  <c r="R45" i="25"/>
  <c r="T45" i="25" s="1"/>
  <c r="T43" i="25"/>
  <c r="S43" i="25"/>
  <c r="R43" i="25"/>
  <c r="T42" i="25"/>
  <c r="S42" i="25"/>
  <c r="R42" i="25"/>
  <c r="R40" i="25"/>
  <c r="T40" i="25" s="1"/>
  <c r="R39" i="25"/>
  <c r="T39" i="25" s="1"/>
  <c r="R38" i="25"/>
  <c r="T38" i="25" s="1"/>
  <c r="R35" i="25"/>
  <c r="T35" i="25" s="1"/>
  <c r="T32" i="25"/>
  <c r="S32" i="25"/>
  <c r="R32" i="25"/>
  <c r="T31" i="25"/>
  <c r="S31" i="25"/>
  <c r="R31" i="25"/>
  <c r="T28" i="25"/>
  <c r="S28" i="25"/>
  <c r="R28" i="25"/>
  <c r="T27" i="25"/>
  <c r="S27" i="25"/>
  <c r="R27" i="25"/>
  <c r="R25" i="25"/>
  <c r="R24" i="25"/>
  <c r="T24" i="25" s="1"/>
  <c r="R23" i="25"/>
  <c r="T23" i="25" s="1"/>
  <c r="R22" i="25"/>
  <c r="T22" i="25" s="1"/>
  <c r="R21" i="25"/>
  <c r="T21" i="25" s="1"/>
  <c r="R20" i="25"/>
  <c r="T20" i="25" s="1"/>
  <c r="R19" i="25"/>
  <c r="T19" i="25" s="1"/>
  <c r="R18" i="25"/>
  <c r="T18" i="25" s="1"/>
  <c r="R17" i="25"/>
  <c r="T17" i="25" s="1"/>
  <c r="R16" i="25"/>
  <c r="T16" i="25" s="1"/>
  <c r="R15" i="25"/>
  <c r="T15" i="25" s="1"/>
  <c r="R14" i="25"/>
  <c r="T14" i="25" s="1"/>
  <c r="R13" i="25"/>
  <c r="T13" i="25" s="1"/>
  <c r="R12" i="25"/>
  <c r="T12" i="25" s="1"/>
  <c r="R11" i="25"/>
  <c r="T11" i="25" s="1"/>
  <c r="R10" i="25"/>
  <c r="T10" i="25" s="1"/>
  <c r="R9" i="25"/>
  <c r="T9" i="25" s="1"/>
  <c r="R8" i="25"/>
  <c r="T8" i="25" s="1"/>
  <c r="R7" i="25"/>
  <c r="T7" i="25" s="1"/>
  <c r="T5" i="25"/>
  <c r="S5" i="25"/>
  <c r="R5" i="25"/>
  <c r="T3" i="25"/>
  <c r="S3" i="25"/>
  <c r="R28" i="24"/>
  <c r="S28" i="24"/>
  <c r="T28" i="24"/>
  <c r="R29" i="24"/>
  <c r="S29" i="24"/>
  <c r="T29" i="24"/>
  <c r="R24" i="24"/>
  <c r="S24" i="24"/>
  <c r="T24" i="24"/>
  <c r="R19" i="24"/>
  <c r="S19" i="24" s="1"/>
  <c r="T19" i="24"/>
  <c r="R20" i="24"/>
  <c r="S20" i="24"/>
  <c r="T20" i="24"/>
  <c r="R21" i="24"/>
  <c r="S21" i="24" s="1"/>
  <c r="R22" i="24"/>
  <c r="S22" i="24"/>
  <c r="T22" i="24"/>
  <c r="R23" i="24"/>
  <c r="S23" i="24" s="1"/>
  <c r="T23" i="24"/>
  <c r="R49" i="24"/>
  <c r="R46" i="24"/>
  <c r="T46" i="24" s="1"/>
  <c r="R47" i="24"/>
  <c r="R45" i="24"/>
  <c r="T45" i="24" s="1"/>
  <c r="R36" i="24"/>
  <c r="R39" i="24"/>
  <c r="S39" i="24" s="1"/>
  <c r="R40" i="24"/>
  <c r="R41" i="24"/>
  <c r="S41" i="24" s="1"/>
  <c r="R38" i="24"/>
  <c r="R27" i="24"/>
  <c r="S27" i="24"/>
  <c r="T27" i="24"/>
  <c r="R30" i="24"/>
  <c r="S30" i="24"/>
  <c r="T30" i="24"/>
  <c r="R31" i="24"/>
  <c r="S31" i="24"/>
  <c r="T31" i="24"/>
  <c r="R32" i="24"/>
  <c r="S32" i="24"/>
  <c r="T32" i="24"/>
  <c r="R33" i="24"/>
  <c r="S33" i="24"/>
  <c r="T33" i="24"/>
  <c r="R34" i="24"/>
  <c r="S34" i="24"/>
  <c r="T34" i="24"/>
  <c r="S35" i="24"/>
  <c r="T35" i="24"/>
  <c r="S36" i="24"/>
  <c r="T36" i="24"/>
  <c r="R37" i="24"/>
  <c r="S37" i="24"/>
  <c r="T37" i="24"/>
  <c r="S38" i="24"/>
  <c r="T38" i="24"/>
  <c r="S40" i="24"/>
  <c r="T40" i="24"/>
  <c r="T41" i="24"/>
  <c r="R42" i="24"/>
  <c r="S42" i="24"/>
  <c r="T42" i="24"/>
  <c r="R43" i="24"/>
  <c r="S43" i="24"/>
  <c r="T43" i="24"/>
  <c r="R44" i="24"/>
  <c r="S44" i="24"/>
  <c r="T44" i="24"/>
  <c r="S45" i="24"/>
  <c r="S47" i="24"/>
  <c r="T47" i="24"/>
  <c r="R48" i="24"/>
  <c r="S48" i="24" s="1"/>
  <c r="S49" i="24"/>
  <c r="T49" i="24"/>
  <c r="R50" i="24"/>
  <c r="S50" i="24"/>
  <c r="T50" i="24"/>
  <c r="R51" i="24"/>
  <c r="S51" i="24"/>
  <c r="T51" i="24"/>
  <c r="R52" i="24"/>
  <c r="S52" i="24"/>
  <c r="T52" i="24"/>
  <c r="R53" i="24"/>
  <c r="S53" i="24" s="1"/>
  <c r="T53" i="24"/>
  <c r="S55" i="24"/>
  <c r="T55" i="24"/>
  <c r="R56" i="24"/>
  <c r="S56" i="24"/>
  <c r="T56" i="24"/>
  <c r="R16" i="24"/>
  <c r="R17" i="24"/>
  <c r="R18" i="24"/>
  <c r="R15" i="24"/>
  <c r="R8" i="24"/>
  <c r="R9" i="24"/>
  <c r="R10" i="24"/>
  <c r="R11" i="24"/>
  <c r="R12" i="24"/>
  <c r="R7" i="24"/>
  <c r="T18" i="24"/>
  <c r="T17" i="24"/>
  <c r="T16" i="24"/>
  <c r="T15" i="24"/>
  <c r="R14" i="24"/>
  <c r="T14" i="24" s="1"/>
  <c r="R13" i="24"/>
  <c r="T13" i="24" s="1"/>
  <c r="T12" i="24"/>
  <c r="T11" i="24"/>
  <c r="T10" i="24"/>
  <c r="T9" i="24"/>
  <c r="T8" i="24"/>
  <c r="T7" i="24"/>
  <c r="T5" i="24"/>
  <c r="S5" i="24"/>
  <c r="R5" i="24"/>
  <c r="T3" i="24"/>
  <c r="S3" i="24"/>
  <c r="R3" i="24"/>
  <c r="T36" i="23"/>
  <c r="S36" i="23"/>
  <c r="R36" i="23"/>
  <c r="S41" i="23"/>
  <c r="R24" i="23"/>
  <c r="T55" i="23"/>
  <c r="S55" i="23"/>
  <c r="R55" i="23"/>
  <c r="T54" i="23"/>
  <c r="S54" i="23"/>
  <c r="R52" i="23"/>
  <c r="T52" i="23" s="1"/>
  <c r="R51" i="23"/>
  <c r="T51" i="23" s="1"/>
  <c r="T50" i="23"/>
  <c r="S50" i="23"/>
  <c r="R50" i="23"/>
  <c r="T49" i="23"/>
  <c r="S49" i="23"/>
  <c r="R49" i="23"/>
  <c r="R48" i="23"/>
  <c r="T48" i="23" s="1"/>
  <c r="R47" i="23"/>
  <c r="T47" i="23" s="1"/>
  <c r="R46" i="23"/>
  <c r="T46" i="23" s="1"/>
  <c r="R45" i="23"/>
  <c r="T45" i="23" s="1"/>
  <c r="R44" i="23"/>
  <c r="T44" i="23" s="1"/>
  <c r="T43" i="23"/>
  <c r="S43" i="23"/>
  <c r="R43" i="23"/>
  <c r="T42" i="23"/>
  <c r="S42" i="23"/>
  <c r="R42" i="23"/>
  <c r="T41" i="23"/>
  <c r="R41" i="23"/>
  <c r="R40" i="23"/>
  <c r="T40" i="23" s="1"/>
  <c r="R39" i="23"/>
  <c r="T39" i="23" s="1"/>
  <c r="R38" i="23"/>
  <c r="T38" i="23" s="1"/>
  <c r="R37" i="23"/>
  <c r="T37" i="23" s="1"/>
  <c r="R35" i="23"/>
  <c r="T35" i="23" s="1"/>
  <c r="T34" i="23"/>
  <c r="S34" i="23"/>
  <c r="R33" i="23"/>
  <c r="T33" i="23" s="1"/>
  <c r="T32" i="23"/>
  <c r="S32" i="23"/>
  <c r="R32" i="23"/>
  <c r="T31" i="23"/>
  <c r="S31" i="23"/>
  <c r="R31" i="23"/>
  <c r="T30" i="23"/>
  <c r="S30" i="23"/>
  <c r="R30" i="23"/>
  <c r="R29" i="23"/>
  <c r="T29" i="23"/>
  <c r="T28" i="23"/>
  <c r="S28" i="23"/>
  <c r="R28" i="23"/>
  <c r="T27" i="23"/>
  <c r="S27" i="23"/>
  <c r="R27" i="23"/>
  <c r="T26" i="23"/>
  <c r="S26" i="23"/>
  <c r="R26" i="23"/>
  <c r="R25" i="23"/>
  <c r="T25" i="23" s="1"/>
  <c r="R23" i="23"/>
  <c r="T23" i="23" s="1"/>
  <c r="R22" i="23"/>
  <c r="T22" i="23" s="1"/>
  <c r="R21" i="23"/>
  <c r="T21" i="23" s="1"/>
  <c r="R20" i="23"/>
  <c r="T20" i="23" s="1"/>
  <c r="R19" i="23"/>
  <c r="T19" i="23" s="1"/>
  <c r="R18" i="23"/>
  <c r="T18" i="23" s="1"/>
  <c r="R17" i="23"/>
  <c r="T17" i="23" s="1"/>
  <c r="R16" i="23"/>
  <c r="T16" i="23" s="1"/>
  <c r="R15" i="23"/>
  <c r="T15" i="23" s="1"/>
  <c r="R14" i="23"/>
  <c r="T14" i="23" s="1"/>
  <c r="R13" i="23"/>
  <c r="T13" i="23" s="1"/>
  <c r="R12" i="23"/>
  <c r="T12" i="23" s="1"/>
  <c r="R11" i="23"/>
  <c r="T11" i="23" s="1"/>
  <c r="R10" i="23"/>
  <c r="T10" i="23" s="1"/>
  <c r="R9" i="23"/>
  <c r="T9" i="23" s="1"/>
  <c r="R8" i="23"/>
  <c r="T8" i="23" s="1"/>
  <c r="R7" i="23"/>
  <c r="T7" i="23" s="1"/>
  <c r="T5" i="23"/>
  <c r="S5" i="23"/>
  <c r="R5" i="23"/>
  <c r="T3" i="23"/>
  <c r="S3" i="23"/>
  <c r="R3" i="23"/>
  <c r="S7" i="23"/>
  <c r="S8" i="23"/>
  <c r="S9" i="23"/>
  <c r="S10" i="23"/>
  <c r="S11" i="23"/>
  <c r="S12" i="23"/>
  <c r="S13" i="23"/>
  <c r="S14" i="23"/>
  <c r="S15" i="23"/>
  <c r="S16" i="23"/>
  <c r="S17" i="23"/>
  <c r="S18" i="23"/>
  <c r="S20" i="23"/>
  <c r="S21" i="23"/>
  <c r="S22" i="23"/>
  <c r="S23" i="23"/>
  <c r="S25" i="23"/>
  <c r="S29" i="23"/>
  <c r="S33" i="23"/>
  <c r="S35" i="23"/>
  <c r="S37" i="23"/>
  <c r="S38" i="23"/>
  <c r="S39" i="23"/>
  <c r="S40" i="23"/>
  <c r="S44" i="23"/>
  <c r="S45" i="23"/>
  <c r="S46" i="23"/>
  <c r="S47" i="23"/>
  <c r="S48" i="23"/>
  <c r="S51" i="23"/>
  <c r="S52" i="23"/>
  <c r="T48" i="24" l="1"/>
  <c r="S46" i="24"/>
  <c r="T39" i="24"/>
  <c r="T21" i="24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6" i="28"/>
  <c r="S30" i="28"/>
  <c r="S34" i="28"/>
  <c r="S35" i="28"/>
  <c r="S36" i="28"/>
  <c r="S38" i="28"/>
  <c r="S39" i="28"/>
  <c r="S40" i="28"/>
  <c r="S41" i="28"/>
  <c r="S45" i="28"/>
  <c r="S46" i="28"/>
  <c r="S47" i="28"/>
  <c r="S48" i="28"/>
  <c r="S49" i="28"/>
  <c r="S52" i="28"/>
  <c r="S53" i="28"/>
  <c r="S7" i="27"/>
  <c r="S8" i="27"/>
  <c r="S9" i="27"/>
  <c r="S11" i="27"/>
  <c r="S12" i="27"/>
  <c r="S13" i="27"/>
  <c r="S14" i="27"/>
  <c r="S15" i="27"/>
  <c r="S16" i="27"/>
  <c r="S17" i="27"/>
  <c r="S18" i="27"/>
  <c r="S19" i="27"/>
  <c r="S20" i="27"/>
  <c r="S21" i="27"/>
  <c r="S22" i="27"/>
  <c r="S23" i="27"/>
  <c r="S24" i="27"/>
  <c r="S26" i="27"/>
  <c r="S30" i="27"/>
  <c r="S34" i="27"/>
  <c r="S35" i="27"/>
  <c r="S36" i="27"/>
  <c r="S38" i="27"/>
  <c r="S39" i="27"/>
  <c r="S40" i="27"/>
  <c r="S41" i="27"/>
  <c r="S45" i="27"/>
  <c r="S46" i="27"/>
  <c r="S47" i="27"/>
  <c r="S48" i="27"/>
  <c r="S49" i="27"/>
  <c r="S52" i="27"/>
  <c r="S53" i="27"/>
  <c r="S7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6" i="26"/>
  <c r="S30" i="26"/>
  <c r="S34" i="26"/>
  <c r="S35" i="26"/>
  <c r="S36" i="26"/>
  <c r="S38" i="26"/>
  <c r="S39" i="26"/>
  <c r="S40" i="26"/>
  <c r="S41" i="26"/>
  <c r="S45" i="26"/>
  <c r="S46" i="26"/>
  <c r="S47" i="26"/>
  <c r="S48" i="26"/>
  <c r="S49" i="26"/>
  <c r="S52" i="26"/>
  <c r="S53" i="26"/>
  <c r="S49" i="25"/>
  <c r="S41" i="25"/>
  <c r="S36" i="25"/>
  <c r="S34" i="25"/>
  <c r="S30" i="25"/>
  <c r="S26" i="25"/>
  <c r="S52" i="25"/>
  <c r="S53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20" i="25"/>
  <c r="S21" i="25"/>
  <c r="S22" i="25"/>
  <c r="S23" i="25"/>
  <c r="S35" i="25"/>
  <c r="S38" i="25"/>
  <c r="S39" i="25"/>
  <c r="S40" i="25"/>
  <c r="S45" i="25"/>
  <c r="S46" i="25"/>
  <c r="S47" i="25"/>
  <c r="S48" i="25"/>
  <c r="S7" i="24"/>
  <c r="S8" i="24"/>
  <c r="S9" i="24"/>
  <c r="S10" i="24"/>
  <c r="S11" i="24"/>
  <c r="S12" i="24"/>
  <c r="S13" i="24"/>
  <c r="S14" i="24"/>
  <c r="S15" i="24"/>
  <c r="S16" i="24"/>
  <c r="S17" i="24"/>
  <c r="S18" i="24"/>
</calcChain>
</file>

<file path=xl/sharedStrings.xml><?xml version="1.0" encoding="utf-8"?>
<sst xmlns="http://schemas.openxmlformats.org/spreadsheetml/2006/main" count="2598" uniqueCount="165">
  <si>
    <t>採水年月日</t>
  </si>
  <si>
    <t>基準値</t>
    <rPh sb="0" eb="3">
      <t>キジュンチ</t>
    </rPh>
    <phoneticPr fontId="1"/>
  </si>
  <si>
    <t>単位</t>
    <rPh sb="0" eb="2">
      <t>タンイ</t>
    </rPh>
    <phoneticPr fontId="1"/>
  </si>
  <si>
    <t>個/mℓ</t>
    <rPh sb="0" eb="1">
      <t>コ</t>
    </rPh>
    <phoneticPr fontId="1"/>
  </si>
  <si>
    <t>mg/ℓ</t>
    <phoneticPr fontId="1"/>
  </si>
  <si>
    <t>度</t>
    <rPh sb="0" eb="1">
      <t>ド</t>
    </rPh>
    <phoneticPr fontId="1"/>
  </si>
  <si>
    <t>5.8～8.6</t>
    <phoneticPr fontId="1"/>
  </si>
  <si>
    <t>検出されないこと</t>
    <rPh sb="0" eb="2">
      <t>ケンシュツ</t>
    </rPh>
    <phoneticPr fontId="1"/>
  </si>
  <si>
    <t>異常でないこと</t>
    <rPh sb="0" eb="2">
      <t>イジョウ</t>
    </rPh>
    <phoneticPr fontId="1"/>
  </si>
  <si>
    <t>水　温     ℃</t>
  </si>
  <si>
    <t>項　　　　目</t>
    <rPh sb="0" eb="1">
      <t>コウ</t>
    </rPh>
    <rPh sb="5" eb="6">
      <t>メ</t>
    </rPh>
    <phoneticPr fontId="1"/>
  </si>
  <si>
    <t>検出せず</t>
    <rPh sb="0" eb="2">
      <t>ケンシュツ</t>
    </rPh>
    <phoneticPr fontId="1"/>
  </si>
  <si>
    <t>異常なし</t>
    <rPh sb="0" eb="2">
      <t>イジョウ</t>
    </rPh>
    <phoneticPr fontId="1"/>
  </si>
  <si>
    <t>―</t>
    <phoneticPr fontId="1"/>
  </si>
  <si>
    <t>最小値</t>
    <rPh sb="0" eb="2">
      <t>サイショウ</t>
    </rPh>
    <rPh sb="2" eb="3">
      <t>アタイ</t>
    </rPh>
    <phoneticPr fontId="1"/>
  </si>
  <si>
    <t>最大値</t>
    <rPh sb="0" eb="3">
      <t>サイダイチ</t>
    </rPh>
    <phoneticPr fontId="1"/>
  </si>
  <si>
    <t>平均値</t>
    <rPh sb="0" eb="2">
      <t>ヘイキン</t>
    </rPh>
    <rPh sb="2" eb="3">
      <t>チ</t>
    </rPh>
    <phoneticPr fontId="1"/>
  </si>
  <si>
    <t>一般細菌</t>
    <rPh sb="0" eb="2">
      <t>イッパン</t>
    </rPh>
    <rPh sb="2" eb="4">
      <t>サイキン</t>
    </rPh>
    <phoneticPr fontId="2"/>
  </si>
  <si>
    <t>大腸菌</t>
    <rPh sb="0" eb="2">
      <t>ダイチョウ</t>
    </rPh>
    <rPh sb="2" eb="3">
      <t>キン</t>
    </rPh>
    <phoneticPr fontId="2"/>
  </si>
  <si>
    <t>カドミウム及びその化合物</t>
    <rPh sb="5" eb="6">
      <t>オヨ</t>
    </rPh>
    <rPh sb="9" eb="12">
      <t>カゴウブツ</t>
    </rPh>
    <phoneticPr fontId="2"/>
  </si>
  <si>
    <t>水銀及びその化合物</t>
    <rPh sb="0" eb="2">
      <t>スイギン</t>
    </rPh>
    <rPh sb="2" eb="3">
      <t>オヨ</t>
    </rPh>
    <rPh sb="6" eb="9">
      <t>カゴウブツ</t>
    </rPh>
    <phoneticPr fontId="2"/>
  </si>
  <si>
    <t>セレン及びその化合物</t>
    <rPh sb="3" eb="4">
      <t>オヨ</t>
    </rPh>
    <rPh sb="7" eb="10">
      <t>カゴウブツ</t>
    </rPh>
    <phoneticPr fontId="2"/>
  </si>
  <si>
    <t>鉛およびその化合物</t>
    <rPh sb="0" eb="1">
      <t>ナマリ</t>
    </rPh>
    <rPh sb="6" eb="9">
      <t>カゴウブツ</t>
    </rPh>
    <phoneticPr fontId="2"/>
  </si>
  <si>
    <t>六価クロム化合物</t>
    <rPh sb="0" eb="1">
      <t>６</t>
    </rPh>
    <rPh sb="1" eb="2">
      <t>アタイ</t>
    </rPh>
    <rPh sb="5" eb="8">
      <t>カゴウブツ</t>
    </rPh>
    <phoneticPr fontId="2"/>
  </si>
  <si>
    <t>シアン化物イオン及び塩化シアン</t>
    <rPh sb="3" eb="4">
      <t>カ</t>
    </rPh>
    <rPh sb="4" eb="5">
      <t>モノ</t>
    </rPh>
    <rPh sb="8" eb="9">
      <t>オヨ</t>
    </rPh>
    <rPh sb="10" eb="12">
      <t>エンカ</t>
    </rPh>
    <phoneticPr fontId="2"/>
  </si>
  <si>
    <t>硝酸態窒素及び亜硝酸態窒素</t>
    <rPh sb="0" eb="2">
      <t>ショウサン</t>
    </rPh>
    <rPh sb="2" eb="3">
      <t>タイ</t>
    </rPh>
    <rPh sb="3" eb="5">
      <t>チッソ</t>
    </rPh>
    <rPh sb="5" eb="6">
      <t>オヨ</t>
    </rPh>
    <rPh sb="7" eb="10">
      <t>アショウサン</t>
    </rPh>
    <rPh sb="10" eb="11">
      <t>タイ</t>
    </rPh>
    <rPh sb="11" eb="13">
      <t>チッソ</t>
    </rPh>
    <phoneticPr fontId="2"/>
  </si>
  <si>
    <t>フッ素及びその化合物</t>
    <rPh sb="2" eb="3">
      <t>ソ</t>
    </rPh>
    <rPh sb="3" eb="4">
      <t>オヨ</t>
    </rPh>
    <rPh sb="7" eb="10">
      <t>カゴウブツ</t>
    </rPh>
    <phoneticPr fontId="2"/>
  </si>
  <si>
    <t>四塩化炭素</t>
    <rPh sb="0" eb="1">
      <t>４</t>
    </rPh>
    <rPh sb="1" eb="3">
      <t>エンカ</t>
    </rPh>
    <rPh sb="3" eb="5">
      <t>タンソ</t>
    </rPh>
    <phoneticPr fontId="2"/>
  </si>
  <si>
    <t>クロロ酢酸</t>
    <rPh sb="3" eb="5">
      <t>サクサン</t>
    </rPh>
    <phoneticPr fontId="2"/>
  </si>
  <si>
    <t>ジクロロ酢酸</t>
    <rPh sb="4" eb="6">
      <t>サクサン</t>
    </rPh>
    <phoneticPr fontId="2"/>
  </si>
  <si>
    <t>臭素酸</t>
    <rPh sb="0" eb="1">
      <t>シュウ</t>
    </rPh>
    <rPh sb="1" eb="2">
      <t>ソ</t>
    </rPh>
    <rPh sb="2" eb="3">
      <t>サン</t>
    </rPh>
    <phoneticPr fontId="2"/>
  </si>
  <si>
    <t>総トリハロメタン</t>
    <rPh sb="0" eb="1">
      <t>ソウ</t>
    </rPh>
    <phoneticPr fontId="2"/>
  </si>
  <si>
    <t>トリクロロ酢酸</t>
    <rPh sb="5" eb="7">
      <t>サクサン</t>
    </rPh>
    <phoneticPr fontId="2"/>
  </si>
  <si>
    <t>亜鉛及びその化合物</t>
    <rPh sb="0" eb="2">
      <t>アエン</t>
    </rPh>
    <rPh sb="2" eb="3">
      <t>オヨ</t>
    </rPh>
    <rPh sb="6" eb="9">
      <t>カゴウブツ</t>
    </rPh>
    <phoneticPr fontId="2"/>
  </si>
  <si>
    <t>アルミニウム及びその化合物</t>
    <rPh sb="6" eb="7">
      <t>オヨ</t>
    </rPh>
    <rPh sb="10" eb="13">
      <t>カゴウブツ</t>
    </rPh>
    <phoneticPr fontId="2"/>
  </si>
  <si>
    <t>鉄およびその化合物</t>
    <rPh sb="0" eb="1">
      <t>テツ</t>
    </rPh>
    <rPh sb="6" eb="9">
      <t>カゴウブツ</t>
    </rPh>
    <phoneticPr fontId="2"/>
  </si>
  <si>
    <t>銅及びその化合物</t>
    <rPh sb="0" eb="1">
      <t>ドウ</t>
    </rPh>
    <rPh sb="1" eb="2">
      <t>オヨ</t>
    </rPh>
    <rPh sb="5" eb="8">
      <t>カゴウブツ</t>
    </rPh>
    <phoneticPr fontId="2"/>
  </si>
  <si>
    <t>ナトリウム及びその化合物</t>
    <rPh sb="5" eb="6">
      <t>オヨ</t>
    </rPh>
    <rPh sb="9" eb="12">
      <t>カゴウブツ</t>
    </rPh>
    <phoneticPr fontId="2"/>
  </si>
  <si>
    <t>マンガン及びその化合物</t>
    <rPh sb="4" eb="5">
      <t>オヨ</t>
    </rPh>
    <rPh sb="8" eb="11">
      <t>カゴウブツ</t>
    </rPh>
    <phoneticPr fontId="2"/>
  </si>
  <si>
    <t>塩化物イオン</t>
    <rPh sb="0" eb="3">
      <t>エンカブツ</t>
    </rPh>
    <phoneticPr fontId="2"/>
  </si>
  <si>
    <t>蒸発残留物</t>
    <rPh sb="0" eb="2">
      <t>ジョウハツ</t>
    </rPh>
    <rPh sb="2" eb="4">
      <t>ザンリュウ</t>
    </rPh>
    <rPh sb="4" eb="5">
      <t>ブツ</t>
    </rPh>
    <phoneticPr fontId="2"/>
  </si>
  <si>
    <t>陰イオン界面活性剤</t>
    <rPh sb="0" eb="1">
      <t>イン</t>
    </rPh>
    <rPh sb="4" eb="6">
      <t>カイメン</t>
    </rPh>
    <rPh sb="6" eb="9">
      <t>カッセイザイ</t>
    </rPh>
    <phoneticPr fontId="2"/>
  </si>
  <si>
    <t>非イオン界面活性剤</t>
    <rPh sb="0" eb="1">
      <t>ヒ</t>
    </rPh>
    <rPh sb="4" eb="6">
      <t>カイメン</t>
    </rPh>
    <rPh sb="6" eb="9">
      <t>カッセイザイ</t>
    </rPh>
    <phoneticPr fontId="2"/>
  </si>
  <si>
    <t>フェノール類</t>
    <rPh sb="5" eb="6">
      <t>ルイ</t>
    </rPh>
    <phoneticPr fontId="2"/>
  </si>
  <si>
    <t>pH値</t>
    <rPh sb="2" eb="3">
      <t>チ</t>
    </rPh>
    <phoneticPr fontId="2"/>
  </si>
  <si>
    <t>味</t>
    <rPh sb="0" eb="1">
      <t>アジ</t>
    </rPh>
    <phoneticPr fontId="2"/>
  </si>
  <si>
    <t>臭気</t>
    <rPh sb="0" eb="2">
      <t>シュウキ</t>
    </rPh>
    <phoneticPr fontId="2"/>
  </si>
  <si>
    <t>色度</t>
    <rPh sb="0" eb="1">
      <t>イロ</t>
    </rPh>
    <rPh sb="1" eb="2">
      <t>ド</t>
    </rPh>
    <phoneticPr fontId="2"/>
  </si>
  <si>
    <t>濁度</t>
    <rPh sb="0" eb="1">
      <t>ダク</t>
    </rPh>
    <rPh sb="1" eb="2">
      <t>ド</t>
    </rPh>
    <phoneticPr fontId="2"/>
  </si>
  <si>
    <t>ヒ素及びその化合物</t>
    <rPh sb="1" eb="2">
      <t>ス</t>
    </rPh>
    <rPh sb="2" eb="3">
      <t>オヨ</t>
    </rPh>
    <rPh sb="6" eb="9">
      <t>カゴウブツ</t>
    </rPh>
    <phoneticPr fontId="2"/>
  </si>
  <si>
    <t>ホウ素及びその化合物</t>
    <rPh sb="2" eb="3">
      <t>ソ</t>
    </rPh>
    <rPh sb="3" eb="4">
      <t>オヨ</t>
    </rPh>
    <rPh sb="7" eb="10">
      <t>カゴウブツ</t>
    </rPh>
    <phoneticPr fontId="2"/>
  </si>
  <si>
    <t>カルシウムマグネシウム等(硬度)</t>
    <rPh sb="11" eb="12">
      <t>トウ</t>
    </rPh>
    <rPh sb="13" eb="15">
      <t>コウド</t>
    </rPh>
    <phoneticPr fontId="2"/>
  </si>
  <si>
    <t>1,4-ジオキサン</t>
    <phoneticPr fontId="2"/>
  </si>
  <si>
    <t>ジクロロメタン</t>
    <phoneticPr fontId="2"/>
  </si>
  <si>
    <t>テトラクロロエチレン</t>
    <phoneticPr fontId="2"/>
  </si>
  <si>
    <t>トリクロロエチレン</t>
    <phoneticPr fontId="2"/>
  </si>
  <si>
    <t>ベンゼン</t>
    <phoneticPr fontId="2"/>
  </si>
  <si>
    <t>クロロホルム</t>
    <phoneticPr fontId="2"/>
  </si>
  <si>
    <t>ジブロモクロロメタン</t>
    <phoneticPr fontId="2"/>
  </si>
  <si>
    <t>ブロモジクロロメタン</t>
    <phoneticPr fontId="2"/>
  </si>
  <si>
    <t>ブロモホルム</t>
    <phoneticPr fontId="2"/>
  </si>
  <si>
    <t>ホルムアルデヒド</t>
    <phoneticPr fontId="2"/>
  </si>
  <si>
    <t>ジェオスミン</t>
    <phoneticPr fontId="2"/>
  </si>
  <si>
    <t>2-メチルイソボルネオール</t>
    <phoneticPr fontId="2"/>
  </si>
  <si>
    <t>塩素酸</t>
    <rPh sb="0" eb="2">
      <t>エンソ</t>
    </rPh>
    <rPh sb="2" eb="3">
      <t>サン</t>
    </rPh>
    <phoneticPr fontId="1"/>
  </si>
  <si>
    <t>&lt;0.00005</t>
    <phoneticPr fontId="1"/>
  </si>
  <si>
    <t>&lt;0.0005</t>
    <phoneticPr fontId="1"/>
  </si>
  <si>
    <t>&lt;0.001</t>
    <phoneticPr fontId="1"/>
  </si>
  <si>
    <t>&lt;0.0002</t>
    <phoneticPr fontId="1"/>
  </si>
  <si>
    <t>&lt;0.02</t>
    <phoneticPr fontId="1"/>
  </si>
  <si>
    <t>&lt;0.005</t>
    <phoneticPr fontId="1"/>
  </si>
  <si>
    <t>&lt;0.002</t>
    <phoneticPr fontId="1"/>
  </si>
  <si>
    <t>&lt;0.000001</t>
    <phoneticPr fontId="1"/>
  </si>
  <si>
    <t>ｼｽ-1,2-ｼﾞｸﾛﾛｴﾁﾚﾝ及びﾄﾗﾝｽ-1,2-ｼﾞｸﾛﾛｴﾁﾚﾝ</t>
    <rPh sb="16" eb="17">
      <t>オヨ</t>
    </rPh>
    <phoneticPr fontId="2"/>
  </si>
  <si>
    <t>&lt;0.0004</t>
    <phoneticPr fontId="1"/>
  </si>
  <si>
    <t>検出せず</t>
    <rPh sb="0" eb="2">
      <t>ケンシュツ</t>
    </rPh>
    <phoneticPr fontId="3"/>
  </si>
  <si>
    <t>有機物等(全有機炭素(TOC)の量)</t>
    <rPh sb="0" eb="2">
      <t>ユウキ</t>
    </rPh>
    <rPh sb="2" eb="3">
      <t>ブツ</t>
    </rPh>
    <rPh sb="3" eb="4">
      <t>トウ</t>
    </rPh>
    <rPh sb="5" eb="6">
      <t>ゼン</t>
    </rPh>
    <rPh sb="6" eb="8">
      <t>ユウキ</t>
    </rPh>
    <rPh sb="8" eb="10">
      <t>タンソ</t>
    </rPh>
    <rPh sb="16" eb="17">
      <t>リョウ</t>
    </rPh>
    <phoneticPr fontId="2"/>
  </si>
  <si>
    <t>&lt;0.001</t>
    <phoneticPr fontId="3"/>
  </si>
  <si>
    <t>&lt;0.5</t>
    <phoneticPr fontId="1"/>
  </si>
  <si>
    <t>&lt;0.5</t>
    <phoneticPr fontId="3"/>
  </si>
  <si>
    <t>&lt;0.2</t>
    <phoneticPr fontId="1"/>
  </si>
  <si>
    <t>&lt;0.2</t>
    <phoneticPr fontId="3"/>
  </si>
  <si>
    <t>(遊離残留塩素)</t>
    <phoneticPr fontId="1"/>
  </si>
  <si>
    <t>&lt;0.001</t>
    <phoneticPr fontId="3"/>
  </si>
  <si>
    <t>&lt;0.5</t>
    <phoneticPr fontId="3"/>
  </si>
  <si>
    <t>平成２５年度　釧路白糠工業用水道　浄水水質検査結果一覧表</t>
    <rPh sb="0" eb="2">
      <t>ヘイセイ</t>
    </rPh>
    <rPh sb="4" eb="6">
      <t>ネンド</t>
    </rPh>
    <rPh sb="7" eb="9">
      <t>クシロ</t>
    </rPh>
    <rPh sb="9" eb="11">
      <t>シラヌカ</t>
    </rPh>
    <rPh sb="11" eb="13">
      <t>コウギョウ</t>
    </rPh>
    <rPh sb="13" eb="15">
      <t>ヨウスイ</t>
    </rPh>
    <rPh sb="15" eb="16">
      <t>ドウ</t>
    </rPh>
    <rPh sb="17" eb="18">
      <t>ジョウ</t>
    </rPh>
    <rPh sb="18" eb="19">
      <t>ミズ</t>
    </rPh>
    <rPh sb="19" eb="21">
      <t>スイシツ</t>
    </rPh>
    <rPh sb="21" eb="23">
      <t>ケンサ</t>
    </rPh>
    <rPh sb="23" eb="25">
      <t>ケッカ</t>
    </rPh>
    <rPh sb="25" eb="27">
      <t>イチラン</t>
    </rPh>
    <rPh sb="27" eb="28">
      <t>ヒョウ</t>
    </rPh>
    <phoneticPr fontId="1"/>
  </si>
  <si>
    <t>&lt;0.06</t>
    <phoneticPr fontId="3"/>
  </si>
  <si>
    <t>&lt;0.5</t>
    <phoneticPr fontId="3"/>
  </si>
  <si>
    <t>&lt;0.0004</t>
    <phoneticPr fontId="3"/>
  </si>
  <si>
    <r>
      <rPr>
        <sz val="11"/>
        <color indexed="9"/>
        <rFont val="ＭＳ Ｐゴシック"/>
        <family val="3"/>
        <charset val="128"/>
      </rPr>
      <t>&lt;</t>
    </r>
    <r>
      <rPr>
        <sz val="11"/>
        <rFont val="ＭＳ Ｐゴシック"/>
        <family val="3"/>
        <charset val="128"/>
      </rPr>
      <t>0.7</t>
    </r>
    <phoneticPr fontId="3"/>
  </si>
  <si>
    <t>&lt;0.06</t>
    <phoneticPr fontId="3"/>
  </si>
  <si>
    <t>亜硝酸態窒素</t>
    <rPh sb="0" eb="3">
      <t>アショウサン</t>
    </rPh>
    <rPh sb="3" eb="4">
      <t>タイ</t>
    </rPh>
    <rPh sb="4" eb="6">
      <t>チッソ</t>
    </rPh>
    <phoneticPr fontId="2"/>
  </si>
  <si>
    <t>平成２６年度　釧路白糠工業用水道　浄水水質検査結果一覧表</t>
    <rPh sb="0" eb="2">
      <t>ヘイセイ</t>
    </rPh>
    <rPh sb="4" eb="6">
      <t>ネンド</t>
    </rPh>
    <rPh sb="7" eb="9">
      <t>クシロ</t>
    </rPh>
    <rPh sb="9" eb="11">
      <t>シラヌカ</t>
    </rPh>
    <rPh sb="11" eb="13">
      <t>コウギョウ</t>
    </rPh>
    <rPh sb="13" eb="15">
      <t>ヨウスイ</t>
    </rPh>
    <rPh sb="15" eb="16">
      <t>ドウ</t>
    </rPh>
    <rPh sb="17" eb="18">
      <t>ジョウ</t>
    </rPh>
    <rPh sb="18" eb="19">
      <t>ミズ</t>
    </rPh>
    <rPh sb="19" eb="21">
      <t>スイシツ</t>
    </rPh>
    <rPh sb="21" eb="23">
      <t>ケンサ</t>
    </rPh>
    <rPh sb="23" eb="25">
      <t>ケッカ</t>
    </rPh>
    <rPh sb="25" eb="27">
      <t>イチラン</t>
    </rPh>
    <rPh sb="27" eb="28">
      <t>ヒョウ</t>
    </rPh>
    <phoneticPr fontId="1"/>
  </si>
  <si>
    <t>&lt;0.004</t>
    <phoneticPr fontId="1"/>
  </si>
  <si>
    <t>&lt;0.06</t>
    <phoneticPr fontId="3"/>
  </si>
  <si>
    <t>&lt;0.5</t>
    <phoneticPr fontId="3"/>
  </si>
  <si>
    <t>&lt;0.06</t>
    <phoneticPr fontId="3"/>
  </si>
  <si>
    <t>&lt;0.06</t>
    <phoneticPr fontId="3"/>
  </si>
  <si>
    <t>&lt;0.01</t>
    <phoneticPr fontId="3"/>
  </si>
  <si>
    <t>&lt;0.01</t>
    <phoneticPr fontId="3"/>
  </si>
  <si>
    <t>&lt;0.5</t>
    <phoneticPr fontId="1"/>
  </si>
  <si>
    <t>平成２７年度　釧路白糠工業用水道　浄水水質検査結果一覧表</t>
    <rPh sb="0" eb="2">
      <t>ヘイセイ</t>
    </rPh>
    <rPh sb="4" eb="6">
      <t>ネンド</t>
    </rPh>
    <rPh sb="7" eb="9">
      <t>クシロ</t>
    </rPh>
    <rPh sb="9" eb="11">
      <t>シラヌカ</t>
    </rPh>
    <rPh sb="11" eb="13">
      <t>コウギョウ</t>
    </rPh>
    <rPh sb="13" eb="15">
      <t>ヨウスイ</t>
    </rPh>
    <rPh sb="15" eb="16">
      <t>ドウ</t>
    </rPh>
    <rPh sb="17" eb="18">
      <t>ジョウ</t>
    </rPh>
    <rPh sb="18" eb="19">
      <t>ミズ</t>
    </rPh>
    <rPh sb="19" eb="21">
      <t>スイシツ</t>
    </rPh>
    <rPh sb="21" eb="23">
      <t>ケンサ</t>
    </rPh>
    <rPh sb="23" eb="25">
      <t>ケッカ</t>
    </rPh>
    <rPh sb="25" eb="27">
      <t>イチラン</t>
    </rPh>
    <rPh sb="27" eb="28">
      <t>ヒョウ</t>
    </rPh>
    <phoneticPr fontId="1"/>
  </si>
  <si>
    <t>&lt;0.06</t>
    <phoneticPr fontId="3"/>
  </si>
  <si>
    <t>&lt;0.005</t>
    <phoneticPr fontId="3"/>
  </si>
  <si>
    <t>&lt;0.5</t>
    <phoneticPr fontId="3"/>
  </si>
  <si>
    <t>&lt;0.06</t>
    <phoneticPr fontId="3"/>
  </si>
  <si>
    <t>&lt;0.5</t>
    <phoneticPr fontId="3"/>
  </si>
  <si>
    <r>
      <rPr>
        <sz val="11"/>
        <color theme="0"/>
        <rFont val="ＭＳ Ｐゴシック"/>
        <family val="3"/>
        <charset val="128"/>
      </rPr>
      <t>&lt;</t>
    </r>
    <r>
      <rPr>
        <sz val="11"/>
        <rFont val="ＭＳ Ｐゴシック"/>
        <family val="3"/>
        <charset val="128"/>
      </rPr>
      <t>1.0</t>
    </r>
    <phoneticPr fontId="3"/>
  </si>
  <si>
    <t>&lt;0.06</t>
    <phoneticPr fontId="3"/>
  </si>
  <si>
    <t>平成２８年度　釧路白糠工業用水道　浄水水質検査結果一覧表</t>
    <rPh sb="0" eb="2">
      <t>ヘイセイ</t>
    </rPh>
    <rPh sb="4" eb="6">
      <t>ネンド</t>
    </rPh>
    <rPh sb="7" eb="9">
      <t>クシロ</t>
    </rPh>
    <rPh sb="9" eb="11">
      <t>シラヌカ</t>
    </rPh>
    <rPh sb="11" eb="13">
      <t>コウギョウ</t>
    </rPh>
    <rPh sb="13" eb="15">
      <t>ヨウスイ</t>
    </rPh>
    <rPh sb="15" eb="16">
      <t>ドウ</t>
    </rPh>
    <rPh sb="17" eb="18">
      <t>ジョウ</t>
    </rPh>
    <rPh sb="18" eb="19">
      <t>ミズ</t>
    </rPh>
    <rPh sb="19" eb="21">
      <t>スイシツ</t>
    </rPh>
    <rPh sb="21" eb="23">
      <t>ケンサ</t>
    </rPh>
    <rPh sb="23" eb="25">
      <t>ケッカ</t>
    </rPh>
    <rPh sb="25" eb="27">
      <t>イチラン</t>
    </rPh>
    <rPh sb="27" eb="28">
      <t>ヒョウ</t>
    </rPh>
    <phoneticPr fontId="1"/>
  </si>
  <si>
    <t>&lt;0.0002</t>
    <phoneticPr fontId="1"/>
  </si>
  <si>
    <t>&lt;0.002</t>
    <phoneticPr fontId="1"/>
  </si>
  <si>
    <t>―</t>
    <phoneticPr fontId="3"/>
  </si>
  <si>
    <t>&lt;0.0002</t>
    <phoneticPr fontId="3"/>
  </si>
  <si>
    <t>&lt;0.5</t>
    <phoneticPr fontId="3"/>
  </si>
  <si>
    <t>&lt;0.06</t>
    <phoneticPr fontId="3"/>
  </si>
  <si>
    <t>&lt;0.0002</t>
    <phoneticPr fontId="3"/>
  </si>
  <si>
    <r>
      <rPr>
        <sz val="11"/>
        <color theme="0"/>
        <rFont val="ＭＳ Ｐゴシック"/>
        <family val="3"/>
        <charset val="128"/>
      </rPr>
      <t>&lt;</t>
    </r>
    <r>
      <rPr>
        <sz val="11"/>
        <rFont val="ＭＳ Ｐゴシック"/>
        <family val="3"/>
        <charset val="128"/>
      </rPr>
      <t>0.7</t>
    </r>
    <phoneticPr fontId="3"/>
  </si>
  <si>
    <t>平成２９年度　釧路白糠工業用水道　浄水水質検査結果一覧表</t>
    <rPh sb="0" eb="2">
      <t>ヘイセイ</t>
    </rPh>
    <rPh sb="4" eb="6">
      <t>ネンド</t>
    </rPh>
    <rPh sb="7" eb="9">
      <t>クシロ</t>
    </rPh>
    <rPh sb="9" eb="11">
      <t>シラヌカ</t>
    </rPh>
    <rPh sb="11" eb="13">
      <t>コウギョウ</t>
    </rPh>
    <rPh sb="13" eb="15">
      <t>ヨウスイ</t>
    </rPh>
    <rPh sb="15" eb="16">
      <t>ドウ</t>
    </rPh>
    <rPh sb="17" eb="18">
      <t>ジョウ</t>
    </rPh>
    <rPh sb="18" eb="19">
      <t>ミズ</t>
    </rPh>
    <rPh sb="19" eb="21">
      <t>スイシツ</t>
    </rPh>
    <rPh sb="21" eb="23">
      <t>ケンサ</t>
    </rPh>
    <rPh sb="23" eb="25">
      <t>ケッカ</t>
    </rPh>
    <rPh sb="25" eb="27">
      <t>イチラン</t>
    </rPh>
    <rPh sb="27" eb="28">
      <t>ヒョウ</t>
    </rPh>
    <phoneticPr fontId="1"/>
  </si>
  <si>
    <t>&lt;0.002</t>
    <phoneticPr fontId="3"/>
  </si>
  <si>
    <t>&lt;0.005</t>
    <phoneticPr fontId="3"/>
  </si>
  <si>
    <t>&lt;0.0002</t>
    <phoneticPr fontId="3"/>
  </si>
  <si>
    <t>&lt;0.5</t>
    <phoneticPr fontId="3"/>
  </si>
  <si>
    <t>&lt;0.06</t>
    <phoneticPr fontId="3"/>
  </si>
  <si>
    <t>平成３０年度　釧路白糠工業用水道　浄水水質検査結果一覧表</t>
    <rPh sb="0" eb="2">
      <t>ヘイセイ</t>
    </rPh>
    <rPh sb="4" eb="6">
      <t>ネンド</t>
    </rPh>
    <rPh sb="7" eb="9">
      <t>クシロ</t>
    </rPh>
    <rPh sb="9" eb="11">
      <t>シラヌカ</t>
    </rPh>
    <rPh sb="11" eb="13">
      <t>コウギョウ</t>
    </rPh>
    <rPh sb="13" eb="15">
      <t>ヨウスイ</t>
    </rPh>
    <rPh sb="15" eb="16">
      <t>ドウ</t>
    </rPh>
    <rPh sb="17" eb="18">
      <t>ジョウ</t>
    </rPh>
    <rPh sb="18" eb="19">
      <t>ミズ</t>
    </rPh>
    <rPh sb="19" eb="21">
      <t>スイシツ</t>
    </rPh>
    <rPh sb="21" eb="23">
      <t>ケンサ</t>
    </rPh>
    <rPh sb="23" eb="25">
      <t>ケッカ</t>
    </rPh>
    <rPh sb="25" eb="27">
      <t>イチラン</t>
    </rPh>
    <rPh sb="27" eb="28">
      <t>ヒョウ</t>
    </rPh>
    <phoneticPr fontId="1"/>
  </si>
  <si>
    <t>&lt;0.06</t>
    <phoneticPr fontId="3"/>
  </si>
  <si>
    <t>令和元年度　釧路白糠工業用水道　浄水水質検査結果一覧表</t>
    <rPh sb="0" eb="1">
      <t>レイ</t>
    </rPh>
    <rPh sb="1" eb="2">
      <t>ワ</t>
    </rPh>
    <rPh sb="2" eb="3">
      <t>ガン</t>
    </rPh>
    <rPh sb="3" eb="5">
      <t>ネンド</t>
    </rPh>
    <rPh sb="6" eb="8">
      <t>クシロ</t>
    </rPh>
    <rPh sb="8" eb="10">
      <t>シラヌカ</t>
    </rPh>
    <rPh sb="10" eb="12">
      <t>コウギョウ</t>
    </rPh>
    <rPh sb="12" eb="14">
      <t>ヨウスイ</t>
    </rPh>
    <rPh sb="14" eb="15">
      <t>ドウ</t>
    </rPh>
    <rPh sb="16" eb="17">
      <t>ジョウ</t>
    </rPh>
    <rPh sb="17" eb="18">
      <t>ミズ</t>
    </rPh>
    <rPh sb="18" eb="20">
      <t>スイシツ</t>
    </rPh>
    <rPh sb="20" eb="22">
      <t>ケンサ</t>
    </rPh>
    <rPh sb="22" eb="24">
      <t>ケッカ</t>
    </rPh>
    <rPh sb="24" eb="26">
      <t>イチラン</t>
    </rPh>
    <rPh sb="26" eb="27">
      <t>ヒョウ</t>
    </rPh>
    <phoneticPr fontId="1"/>
  </si>
  <si>
    <t>R1.5.28</t>
    <phoneticPr fontId="3"/>
  </si>
  <si>
    <t>&lt;0.002</t>
  </si>
  <si>
    <t>&lt;0.002</t>
    <phoneticPr fontId="1"/>
  </si>
  <si>
    <t>&lt;0.0002</t>
    <phoneticPr fontId="3"/>
  </si>
  <si>
    <t>R1.6.6</t>
    <phoneticPr fontId="3"/>
  </si>
  <si>
    <t>R1.7.4</t>
    <phoneticPr fontId="3"/>
  </si>
  <si>
    <t>R1.8.6</t>
    <phoneticPr fontId="3"/>
  </si>
  <si>
    <t>R1.9.5</t>
    <phoneticPr fontId="3"/>
  </si>
  <si>
    <t>R1.10.3</t>
    <phoneticPr fontId="3"/>
  </si>
  <si>
    <t>R1.11.5</t>
    <phoneticPr fontId="3"/>
  </si>
  <si>
    <t>R1.12.5</t>
    <phoneticPr fontId="3"/>
  </si>
  <si>
    <t>R2.1.9</t>
    <phoneticPr fontId="3"/>
  </si>
  <si>
    <t>&lt;0.06</t>
    <phoneticPr fontId="3"/>
  </si>
  <si>
    <t>―</t>
    <phoneticPr fontId="1"/>
  </si>
  <si>
    <t>&lt;0.5</t>
    <phoneticPr fontId="3"/>
  </si>
  <si>
    <t>&lt;0.5</t>
    <phoneticPr fontId="3"/>
  </si>
  <si>
    <t>令和２年度　釧路白糠工業用水道　浄水水質検査結果一覧表</t>
    <rPh sb="0" eb="1">
      <t>レイ</t>
    </rPh>
    <rPh sb="1" eb="2">
      <t>ワ</t>
    </rPh>
    <rPh sb="3" eb="5">
      <t>ネンド</t>
    </rPh>
    <rPh sb="4" eb="5">
      <t>ド</t>
    </rPh>
    <rPh sb="6" eb="8">
      <t>クシロ</t>
    </rPh>
    <rPh sb="8" eb="10">
      <t>シラヌカ</t>
    </rPh>
    <rPh sb="10" eb="12">
      <t>コウギョウ</t>
    </rPh>
    <rPh sb="12" eb="14">
      <t>ヨウスイ</t>
    </rPh>
    <rPh sb="14" eb="15">
      <t>ドウ</t>
    </rPh>
    <rPh sb="16" eb="17">
      <t>ジョウ</t>
    </rPh>
    <rPh sb="17" eb="18">
      <t>ミズ</t>
    </rPh>
    <rPh sb="18" eb="20">
      <t>スイシツ</t>
    </rPh>
    <rPh sb="20" eb="22">
      <t>ケンサ</t>
    </rPh>
    <rPh sb="22" eb="24">
      <t>ケッカ</t>
    </rPh>
    <rPh sb="24" eb="26">
      <t>イチラン</t>
    </rPh>
    <rPh sb="26" eb="27">
      <t>ヒョウ</t>
    </rPh>
    <phoneticPr fontId="1"/>
  </si>
  <si>
    <t>&lt;0.5</t>
    <phoneticPr fontId="3"/>
  </si>
  <si>
    <t>&lt;0.06</t>
    <phoneticPr fontId="3"/>
  </si>
  <si>
    <t>令和３年度　釧路白糠工業用水道　浄水水質検査結果一覧表</t>
    <rPh sb="0" eb="1">
      <t>レイ</t>
    </rPh>
    <rPh sb="1" eb="2">
      <t>ワ</t>
    </rPh>
    <rPh sb="3" eb="5">
      <t>ネンド</t>
    </rPh>
    <rPh sb="6" eb="8">
      <t>クシロ</t>
    </rPh>
    <rPh sb="8" eb="10">
      <t>シラヌカ</t>
    </rPh>
    <rPh sb="10" eb="12">
      <t>コウギョウ</t>
    </rPh>
    <rPh sb="12" eb="14">
      <t>ヨウスイ</t>
    </rPh>
    <rPh sb="14" eb="15">
      <t>ドウ</t>
    </rPh>
    <rPh sb="16" eb="17">
      <t>ジョウ</t>
    </rPh>
    <rPh sb="17" eb="18">
      <t>ミズ</t>
    </rPh>
    <rPh sb="18" eb="20">
      <t>スイシツ</t>
    </rPh>
    <rPh sb="20" eb="22">
      <t>ケンサ</t>
    </rPh>
    <rPh sb="22" eb="24">
      <t>ケッカ</t>
    </rPh>
    <rPh sb="24" eb="26">
      <t>イチラン</t>
    </rPh>
    <rPh sb="26" eb="27">
      <t>ヒョウ</t>
    </rPh>
    <phoneticPr fontId="1"/>
  </si>
  <si>
    <t>&lt;0.5</t>
    <phoneticPr fontId="3"/>
  </si>
  <si>
    <t>&lt;0.5</t>
    <phoneticPr fontId="3"/>
  </si>
  <si>
    <t>&lt;0.5</t>
    <phoneticPr fontId="3"/>
  </si>
  <si>
    <t>&lt;0.06</t>
    <phoneticPr fontId="3"/>
  </si>
  <si>
    <t>令和４年度　釧路白糠工業用水道　浄水水質検査結果一覧表</t>
    <rPh sb="0" eb="1">
      <t>レイ</t>
    </rPh>
    <rPh sb="1" eb="2">
      <t>ワ</t>
    </rPh>
    <rPh sb="3" eb="5">
      <t>ネンド</t>
    </rPh>
    <rPh sb="6" eb="8">
      <t>クシロ</t>
    </rPh>
    <rPh sb="8" eb="10">
      <t>シラヌカ</t>
    </rPh>
    <rPh sb="10" eb="12">
      <t>コウギョウ</t>
    </rPh>
    <rPh sb="12" eb="14">
      <t>ヨウスイ</t>
    </rPh>
    <rPh sb="14" eb="15">
      <t>ドウ</t>
    </rPh>
    <rPh sb="16" eb="17">
      <t>ジョウ</t>
    </rPh>
    <rPh sb="17" eb="18">
      <t>ミズ</t>
    </rPh>
    <rPh sb="18" eb="20">
      <t>スイシツ</t>
    </rPh>
    <rPh sb="20" eb="22">
      <t>ケンサ</t>
    </rPh>
    <rPh sb="22" eb="24">
      <t>ケッカ</t>
    </rPh>
    <rPh sb="24" eb="26">
      <t>イチラン</t>
    </rPh>
    <rPh sb="26" eb="27">
      <t>ヒョウ</t>
    </rPh>
    <phoneticPr fontId="1"/>
  </si>
  <si>
    <t>&lt;0.001</t>
    <phoneticPr fontId="3"/>
  </si>
  <si>
    <t>&lt;0.5</t>
    <phoneticPr fontId="3"/>
  </si>
  <si>
    <t>&lt;0.5</t>
    <phoneticPr fontId="3"/>
  </si>
  <si>
    <t>&lt;0.5</t>
    <phoneticPr fontId="3"/>
  </si>
  <si>
    <t>―</t>
  </si>
  <si>
    <t>&lt;0.5</t>
  </si>
  <si>
    <t>&lt;0.2</t>
  </si>
  <si>
    <t>&lt;0.06</t>
    <phoneticPr fontId="3"/>
  </si>
  <si>
    <t>&lt;0.001</t>
    <phoneticPr fontId="3"/>
  </si>
  <si>
    <t>令和５年度　釧路白糠工業用水道　浄水水質検査結果一覧表</t>
    <rPh sb="0" eb="1">
      <t>レイ</t>
    </rPh>
    <rPh sb="1" eb="2">
      <t>ワ</t>
    </rPh>
    <rPh sb="3" eb="5">
      <t>ネンド</t>
    </rPh>
    <rPh sb="6" eb="8">
      <t>クシロ</t>
    </rPh>
    <rPh sb="8" eb="10">
      <t>シラヌカ</t>
    </rPh>
    <rPh sb="10" eb="12">
      <t>コウギョウ</t>
    </rPh>
    <rPh sb="12" eb="14">
      <t>ヨウスイ</t>
    </rPh>
    <rPh sb="14" eb="15">
      <t>ドウ</t>
    </rPh>
    <rPh sb="16" eb="17">
      <t>ジョウ</t>
    </rPh>
    <rPh sb="17" eb="18">
      <t>ミズ</t>
    </rPh>
    <rPh sb="18" eb="20">
      <t>スイシツ</t>
    </rPh>
    <rPh sb="20" eb="22">
      <t>ケンサ</t>
    </rPh>
    <rPh sb="22" eb="24">
      <t>ケッカ</t>
    </rPh>
    <rPh sb="24" eb="26">
      <t>イチラン</t>
    </rPh>
    <rPh sb="26" eb="27">
      <t>ヒョウ</t>
    </rPh>
    <phoneticPr fontId="1"/>
  </si>
  <si>
    <t>&lt;0.06</t>
    <phoneticPr fontId="3"/>
  </si>
  <si>
    <t>&lt;0.5</t>
    <phoneticPr fontId="3"/>
  </si>
  <si>
    <t>&lt;0.06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</si>
</sst>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0.000"/>
    <numFmt numFmtId="177" formatCode="0.0000"/>
    <numFmt numFmtId="178" formatCode="0.0"/>
    <numFmt numFmtId="179" formatCode="0_ ;[Red]\-0\ "/>
    <numFmt numFmtId="180" formatCode="0.0000_ ;[Red]\-0.0000\ "/>
    <numFmt numFmtId="181" formatCode="0;&quot;▲ &quot;0"/>
    <numFmt numFmtId="182" formatCode="0.0;&quot;▲ &quot;0.0"/>
    <numFmt numFmtId="183" formatCode="0.00;&quot;▲ &quot;0.00"/>
    <numFmt numFmtId="184" formatCode="0.000;&quot;▲ &quot;0.000"/>
    <numFmt numFmtId="185" formatCode="0.0000;&quot;▲ &quot;0.0000"/>
    <numFmt numFmtId="186" formatCode="0E+00"/>
    <numFmt numFmtId="187" formatCode="0.0_ "/>
    <numFmt numFmtId="188" formatCode="0.0_);[Red]\(0.0\)"/>
    <numFmt numFmtId="189" formatCode="0.00000000;&quot;▲ &quot;0.00000000"/>
    <numFmt numFmtId="190" formatCode="0.0000_ "/>
    <numFmt numFmtId="191" formatCode="0.000_ "/>
    <numFmt numFmtId="192" formatCode="0.000_);[Red]\(0.000\)"/>
  </numFmts>
  <fonts count="17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6" fillId="0" borderId="0" applyFont="0" applyFill="0" applyBorder="0" applyAlignment="0" applyProtection="0">
      <alignment vertical="center"/>
    </xf>
  </cellStyleXfs>
  <cellXfs count="149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57" fontId="7" fillId="0" borderId="1" xfId="0" applyNumberFormat="1" applyFont="1" applyBorder="1" applyAlignment="1">
      <alignment horizontal="center" vertical="center"/>
    </xf>
    <xf numFmtId="57" fontId="7" fillId="0" borderId="2" xfId="0" applyNumberFormat="1" applyFont="1" applyBorder="1" applyAlignment="1">
      <alignment horizontal="center" vertical="center"/>
    </xf>
    <xf numFmtId="57" fontId="7" fillId="0" borderId="3" xfId="0" applyNumberFormat="1" applyFont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/>
    </xf>
    <xf numFmtId="57" fontId="7" fillId="0" borderId="3" xfId="0" applyNumberFormat="1" applyFont="1" applyFill="1" applyBorder="1" applyAlignment="1">
      <alignment horizontal="center" vertical="center"/>
    </xf>
    <xf numFmtId="57" fontId="7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78" fontId="7" fillId="0" borderId="5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82" fontId="7" fillId="0" borderId="5" xfId="0" applyNumberFormat="1" applyFont="1" applyFill="1" applyBorder="1" applyAlignment="1">
      <alignment horizontal="center" vertical="center"/>
    </xf>
    <xf numFmtId="182" fontId="7" fillId="0" borderId="7" xfId="0" applyNumberFormat="1" applyFont="1" applyFill="1" applyBorder="1" applyAlignment="1">
      <alignment horizontal="center" vertical="center"/>
    </xf>
    <xf numFmtId="182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81" fontId="7" fillId="0" borderId="17" xfId="0" applyNumberFormat="1" applyFont="1" applyFill="1" applyBorder="1" applyAlignment="1">
      <alignment horizontal="center" vertical="center"/>
    </xf>
    <xf numFmtId="181" fontId="7" fillId="0" borderId="15" xfId="0" applyNumberFormat="1" applyFont="1" applyFill="1" applyBorder="1" applyAlignment="1">
      <alignment horizontal="center" vertical="center"/>
    </xf>
    <xf numFmtId="181" fontId="7" fillId="0" borderId="1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9" fontId="7" fillId="0" borderId="0" xfId="0" applyNumberFormat="1" applyFont="1" applyAlignment="1"/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80" fontId="9" fillId="0" borderId="11" xfId="0" applyNumberFormat="1" applyFont="1" applyFill="1" applyBorder="1" applyAlignment="1">
      <alignment horizontal="center" vertical="center"/>
    </xf>
    <xf numFmtId="180" fontId="9" fillId="0" borderId="9" xfId="0" applyNumberFormat="1" applyFont="1" applyFill="1" applyBorder="1" applyAlignment="1">
      <alignment horizontal="center" vertical="center"/>
    </xf>
    <xf numFmtId="180" fontId="9" fillId="0" borderId="10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85" fontId="7" fillId="0" borderId="15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183" fontId="7" fillId="0" borderId="15" xfId="0" applyNumberFormat="1" applyFont="1" applyBorder="1" applyAlignment="1">
      <alignment horizontal="center" vertical="center"/>
    </xf>
    <xf numFmtId="183" fontId="7" fillId="0" borderId="17" xfId="0" applyNumberFormat="1" applyFont="1" applyFill="1" applyBorder="1" applyAlignment="1">
      <alignment horizontal="center" vertical="center"/>
    </xf>
    <xf numFmtId="183" fontId="7" fillId="0" borderId="15" xfId="0" applyNumberFormat="1" applyFont="1" applyFill="1" applyBorder="1" applyAlignment="1">
      <alignment horizontal="center" vertical="center"/>
    </xf>
    <xf numFmtId="183" fontId="7" fillId="0" borderId="16" xfId="0" applyNumberFormat="1" applyFont="1" applyFill="1" applyBorder="1" applyAlignment="1">
      <alignment horizontal="center" vertical="center"/>
    </xf>
    <xf numFmtId="178" fontId="7" fillId="0" borderId="1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/>
    <xf numFmtId="0" fontId="11" fillId="0" borderId="0" xfId="0" applyFont="1"/>
    <xf numFmtId="184" fontId="7" fillId="0" borderId="15" xfId="0" applyNumberFormat="1" applyFont="1" applyBorder="1" applyAlignment="1">
      <alignment horizontal="center" vertical="center"/>
    </xf>
    <xf numFmtId="185" fontId="7" fillId="0" borderId="17" xfId="0" applyNumberFormat="1" applyFont="1" applyFill="1" applyBorder="1" applyAlignment="1">
      <alignment horizontal="center" vertical="center"/>
    </xf>
    <xf numFmtId="185" fontId="7" fillId="0" borderId="15" xfId="0" applyNumberFormat="1" applyFont="1" applyFill="1" applyBorder="1" applyAlignment="1">
      <alignment horizontal="center" vertical="center"/>
    </xf>
    <xf numFmtId="185" fontId="7" fillId="0" borderId="16" xfId="0" applyNumberFormat="1" applyFont="1" applyFill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84" fontId="7" fillId="0" borderId="17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6" xfId="0" applyNumberFormat="1" applyFont="1" applyFill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0" fontId="11" fillId="0" borderId="0" xfId="0" applyFont="1" applyBorder="1"/>
    <xf numFmtId="178" fontId="7" fillId="0" borderId="17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" vertical="center"/>
    </xf>
    <xf numFmtId="182" fontId="7" fillId="0" borderId="15" xfId="0" applyNumberFormat="1" applyFont="1" applyBorder="1" applyAlignment="1">
      <alignment horizontal="center" vertical="center"/>
    </xf>
    <xf numFmtId="182" fontId="7" fillId="0" borderId="17" xfId="0" applyNumberFormat="1" applyFont="1" applyFill="1" applyBorder="1" applyAlignment="1">
      <alignment horizontal="center" vertical="center"/>
    </xf>
    <xf numFmtId="182" fontId="7" fillId="0" borderId="15" xfId="0" applyNumberFormat="1" applyFont="1" applyFill="1" applyBorder="1" applyAlignment="1">
      <alignment horizontal="center" vertical="center"/>
    </xf>
    <xf numFmtId="182" fontId="7" fillId="0" borderId="16" xfId="0" applyNumberFormat="1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181" fontId="7" fillId="0" borderId="15" xfId="0" applyNumberFormat="1" applyFont="1" applyBorder="1" applyAlignment="1">
      <alignment horizontal="center" vertical="center"/>
    </xf>
    <xf numFmtId="186" fontId="7" fillId="0" borderId="0" xfId="0" applyNumberFormat="1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vertical="center"/>
    </xf>
    <xf numFmtId="187" fontId="7" fillId="0" borderId="17" xfId="0" applyNumberFormat="1" applyFont="1" applyBorder="1" applyAlignment="1">
      <alignment horizontal="center" vertical="center"/>
    </xf>
    <xf numFmtId="187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188" fontId="7" fillId="0" borderId="17" xfId="0" applyNumberFormat="1" applyFont="1" applyBorder="1" applyAlignment="1">
      <alignment horizontal="center" vertical="center"/>
    </xf>
    <xf numFmtId="188" fontId="7" fillId="0" borderId="15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78" fontId="7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178" fontId="7" fillId="0" borderId="23" xfId="0" applyNumberFormat="1" applyFont="1" applyBorder="1" applyAlignment="1">
      <alignment horizontal="center" vertical="center"/>
    </xf>
    <xf numFmtId="178" fontId="7" fillId="0" borderId="24" xfId="0" applyNumberFormat="1" applyFont="1" applyBorder="1" applyAlignment="1">
      <alignment horizontal="center" vertical="center"/>
    </xf>
    <xf numFmtId="178" fontId="7" fillId="0" borderId="25" xfId="0" applyNumberFormat="1" applyFont="1" applyBorder="1" applyAlignment="1">
      <alignment horizontal="center" vertical="center"/>
    </xf>
    <xf numFmtId="182" fontId="7" fillId="0" borderId="26" xfId="0" applyNumberFormat="1" applyFont="1" applyFill="1" applyBorder="1" applyAlignment="1">
      <alignment horizontal="center" vertical="center"/>
    </xf>
    <xf numFmtId="182" fontId="7" fillId="0" borderId="21" xfId="0" applyNumberFormat="1" applyFont="1" applyFill="1" applyBorder="1" applyAlignment="1">
      <alignment horizontal="center" vertical="center"/>
    </xf>
    <xf numFmtId="182" fontId="7" fillId="0" borderId="22" xfId="0" applyNumberFormat="1" applyFont="1" applyFill="1" applyBorder="1" applyAlignment="1">
      <alignment horizontal="center" vertical="center"/>
    </xf>
    <xf numFmtId="0" fontId="12" fillId="0" borderId="0" xfId="0" applyFont="1"/>
    <xf numFmtId="0" fontId="7" fillId="0" borderId="0" xfId="0" applyFont="1" applyFill="1"/>
    <xf numFmtId="181" fontId="5" fillId="0" borderId="15" xfId="0" applyNumberFormat="1" applyFont="1" applyFill="1" applyBorder="1" applyAlignment="1">
      <alignment horizontal="center" vertical="center"/>
    </xf>
    <xf numFmtId="182" fontId="5" fillId="0" borderId="15" xfId="0" applyNumberFormat="1" applyFont="1" applyFill="1" applyBorder="1" applyAlignment="1">
      <alignment horizontal="center" vertical="center"/>
    </xf>
    <xf numFmtId="181" fontId="9" fillId="0" borderId="17" xfId="0" applyNumberFormat="1" applyFont="1" applyFill="1" applyBorder="1" applyAlignment="1">
      <alignment horizontal="center" vertical="center"/>
    </xf>
    <xf numFmtId="181" fontId="9" fillId="0" borderId="15" xfId="0" applyNumberFormat="1" applyFont="1" applyFill="1" applyBorder="1" applyAlignment="1">
      <alignment horizontal="center" vertical="center"/>
    </xf>
    <xf numFmtId="181" fontId="9" fillId="0" borderId="16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89" fontId="7" fillId="0" borderId="17" xfId="0" applyNumberFormat="1" applyFont="1" applyFill="1" applyBorder="1" applyAlignment="1">
      <alignment horizontal="center" vertical="center"/>
    </xf>
    <xf numFmtId="189" fontId="7" fillId="0" borderId="15" xfId="0" applyNumberFormat="1" applyFont="1" applyFill="1" applyBorder="1" applyAlignment="1">
      <alignment horizontal="center" vertical="center"/>
    </xf>
    <xf numFmtId="189" fontId="7" fillId="0" borderId="16" xfId="0" applyNumberFormat="1" applyFont="1" applyFill="1" applyBorder="1" applyAlignment="1">
      <alignment horizontal="center" vertical="center"/>
    </xf>
    <xf numFmtId="181" fontId="11" fillId="0" borderId="17" xfId="0" applyNumberFormat="1" applyFont="1" applyFill="1" applyBorder="1" applyAlignment="1">
      <alignment horizontal="center" vertical="center"/>
    </xf>
    <xf numFmtId="181" fontId="11" fillId="0" borderId="15" xfId="0" applyNumberFormat="1" applyFont="1" applyFill="1" applyBorder="1" applyAlignment="1">
      <alignment horizontal="center" vertical="center"/>
    </xf>
    <xf numFmtId="181" fontId="11" fillId="0" borderId="16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57" fontId="7" fillId="0" borderId="40" xfId="0" applyNumberFormat="1" applyFont="1" applyBorder="1" applyAlignment="1">
      <alignment horizontal="center" vertical="center"/>
    </xf>
    <xf numFmtId="178" fontId="7" fillId="0" borderId="41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178" fontId="7" fillId="0" borderId="27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87" fontId="7" fillId="0" borderId="27" xfId="0" applyNumberFormat="1" applyFont="1" applyBorder="1" applyAlignment="1">
      <alignment horizontal="center" vertical="center"/>
    </xf>
    <xf numFmtId="188" fontId="7" fillId="0" borderId="27" xfId="0" applyNumberFormat="1" applyFont="1" applyBorder="1" applyAlignment="1">
      <alignment horizontal="center" vertical="center"/>
    </xf>
    <xf numFmtId="178" fontId="7" fillId="0" borderId="43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85" fontId="7" fillId="0" borderId="18" xfId="0" applyNumberFormat="1" applyFont="1" applyBorder="1" applyAlignment="1">
      <alignment horizontal="center" vertical="center"/>
    </xf>
    <xf numFmtId="190" fontId="7" fillId="0" borderId="18" xfId="0" applyNumberFormat="1" applyFont="1" applyBorder="1" applyAlignment="1">
      <alignment horizontal="center" vertical="center"/>
    </xf>
    <xf numFmtId="191" fontId="7" fillId="0" borderId="1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57" fontId="15" fillId="0" borderId="1" xfId="0" applyNumberFormat="1" applyFont="1" applyFill="1" applyBorder="1" applyAlignment="1">
      <alignment horizontal="center" vertical="center"/>
    </xf>
    <xf numFmtId="57" fontId="15" fillId="0" borderId="3" xfId="0" applyNumberFormat="1" applyFont="1" applyFill="1" applyBorder="1" applyAlignment="1">
      <alignment horizontal="center" vertical="center"/>
    </xf>
    <xf numFmtId="57" fontId="15" fillId="0" borderId="4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92" fontId="7" fillId="0" borderId="18" xfId="1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Ksjcl01\Group\&#24859;&#26376;\&#24859;&#22269;9511.XL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externalLinkPath" Target="file:///\\Ksjcl01\Group\&#24859;&#26376;\&#24859;&#22269;9506.XLS" TargetMode="External"/><Relationship Id="rId7" Type="http://schemas.openxmlformats.org/officeDocument/2006/relationships/externalLinkPath" Target="file:///\\Ksjcl01\Group\&#24859;&#26376;\&#24859;&#22269;9510.XLS" TargetMode="External"/><Relationship Id="rId12" Type="http://schemas.openxmlformats.org/officeDocument/2006/relationships/externalLinkPath" Target="file:///\\Ksjcl01\Group\&#24859;&#26376;\&#20302;&#27700;9601.XLS" TargetMode="External"/><Relationship Id="rId2" Type="http://schemas.openxmlformats.org/officeDocument/2006/relationships/externalLinkPath" Target="file:///\\Ksjcl01\Group\&#24859;&#26376;\&#24859;&#22269;9505.XLS" TargetMode="External"/><Relationship Id="rId1" Type="http://schemas.openxmlformats.org/officeDocument/2006/relationships/externalLinkPath" Target="file:///\\Ksjcl01\Group\&#24859;&#26376;\&#24859;&#22269;9504.XLS" TargetMode="External"/><Relationship Id="rId6" Type="http://schemas.openxmlformats.org/officeDocument/2006/relationships/externalLinkPath" Target="file:///\\Ksjcl01\Group\&#24859;&#26376;\&#24859;&#22269;9509.XLS" TargetMode="External"/><Relationship Id="rId11" Type="http://schemas.openxmlformats.org/officeDocument/2006/relationships/externalLinkPath" Target="file:///\\Ksjcl01\Group\&#24859;&#26376;\&#24859;&#22269;9603.XLS" TargetMode="External"/><Relationship Id="rId5" Type="http://schemas.openxmlformats.org/officeDocument/2006/relationships/externalLinkPath" Target="file:///\\Ksjcl01\Group\&#24859;&#26376;\&#24859;&#22269;9508.XLS" TargetMode="External"/><Relationship Id="rId10" Type="http://schemas.openxmlformats.org/officeDocument/2006/relationships/externalLinkPath" Target="file:///\\Ksjcl01\Group\&#24859;&#26376;\&#24859;&#22269;9602.XLS" TargetMode="External"/><Relationship Id="rId4" Type="http://schemas.openxmlformats.org/officeDocument/2006/relationships/externalLinkPath" Target="file:///\\Ksjcl01\Group\&#24859;&#26376;\&#24859;&#22269;9507.XLS" TargetMode="External"/><Relationship Id="rId9" Type="http://schemas.openxmlformats.org/officeDocument/2006/relationships/externalLinkPath" Target="file:///\\Ksjcl01\Group\&#24859;&#26376;\&#24859;&#22269;9512.XLS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Ksjcl01\Group\&#24859;&#26376;\&#24859;&#22269;9511.XLS" TargetMode="External"/><Relationship Id="rId13" Type="http://schemas.openxmlformats.org/officeDocument/2006/relationships/printerSettings" Target="../printerSettings/printerSettings10.bin"/><Relationship Id="rId3" Type="http://schemas.openxmlformats.org/officeDocument/2006/relationships/externalLinkPath" Target="file:///\\Ksjcl01\Group\&#24859;&#26376;\&#24859;&#22269;9506.XLS" TargetMode="External"/><Relationship Id="rId7" Type="http://schemas.openxmlformats.org/officeDocument/2006/relationships/externalLinkPath" Target="file:///\\Ksjcl01\Group\&#24859;&#26376;\&#24859;&#22269;9510.XLS" TargetMode="External"/><Relationship Id="rId12" Type="http://schemas.openxmlformats.org/officeDocument/2006/relationships/externalLinkPath" Target="file:///\\Ksjcl01\Group\&#24859;&#26376;\&#20302;&#27700;9601.XLS" TargetMode="External"/><Relationship Id="rId2" Type="http://schemas.openxmlformats.org/officeDocument/2006/relationships/externalLinkPath" Target="file:///\\Ksjcl01\Group\&#24859;&#26376;\&#24859;&#22269;9505.XLS" TargetMode="External"/><Relationship Id="rId1" Type="http://schemas.openxmlformats.org/officeDocument/2006/relationships/externalLinkPath" Target="file:///\\Ksjcl01\Group\&#24859;&#26376;\&#24859;&#22269;9504.XLS" TargetMode="External"/><Relationship Id="rId6" Type="http://schemas.openxmlformats.org/officeDocument/2006/relationships/externalLinkPath" Target="file:///\\Ksjcl01\Group\&#24859;&#26376;\&#24859;&#22269;9509.XLS" TargetMode="External"/><Relationship Id="rId11" Type="http://schemas.openxmlformats.org/officeDocument/2006/relationships/externalLinkPath" Target="file:///\\Ksjcl01\Group\&#24859;&#26376;\&#24859;&#22269;9603.XLS" TargetMode="External"/><Relationship Id="rId5" Type="http://schemas.openxmlformats.org/officeDocument/2006/relationships/externalLinkPath" Target="file:///\\Ksjcl01\Group\&#24859;&#26376;\&#24859;&#22269;9508.XLS" TargetMode="External"/><Relationship Id="rId10" Type="http://schemas.openxmlformats.org/officeDocument/2006/relationships/externalLinkPath" Target="file:///\\Ksjcl01\Group\&#24859;&#26376;\&#24859;&#22269;9602.XLS" TargetMode="External"/><Relationship Id="rId4" Type="http://schemas.openxmlformats.org/officeDocument/2006/relationships/externalLinkPath" Target="file:///\\Ksjcl01\Group\&#24859;&#26376;\&#24859;&#22269;9507.XLS" TargetMode="External"/><Relationship Id="rId9" Type="http://schemas.openxmlformats.org/officeDocument/2006/relationships/externalLinkPath" Target="file:///\\Ksjcl01\Group\&#24859;&#26376;\&#24859;&#22269;9512.XLS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Ksjcl01\Group\&#24859;&#26376;\&#24859;&#22269;9511.XLS" TargetMode="External"/><Relationship Id="rId13" Type="http://schemas.openxmlformats.org/officeDocument/2006/relationships/printerSettings" Target="../printerSettings/printerSettings11.bin"/><Relationship Id="rId3" Type="http://schemas.openxmlformats.org/officeDocument/2006/relationships/externalLinkPath" Target="file:///\\Ksjcl01\Group\&#24859;&#26376;\&#24859;&#22269;9506.XLS" TargetMode="External"/><Relationship Id="rId7" Type="http://schemas.openxmlformats.org/officeDocument/2006/relationships/externalLinkPath" Target="file:///\\Ksjcl01\Group\&#24859;&#26376;\&#24859;&#22269;9510.XLS" TargetMode="External"/><Relationship Id="rId12" Type="http://schemas.openxmlformats.org/officeDocument/2006/relationships/externalLinkPath" Target="file:///\\Ksjcl01\Group\&#24859;&#26376;\&#20302;&#27700;9601.XLS" TargetMode="External"/><Relationship Id="rId2" Type="http://schemas.openxmlformats.org/officeDocument/2006/relationships/externalLinkPath" Target="file:///\\Ksjcl01\Group\&#24859;&#26376;\&#24859;&#22269;9505.XLS" TargetMode="External"/><Relationship Id="rId1" Type="http://schemas.openxmlformats.org/officeDocument/2006/relationships/externalLinkPath" Target="file:///\\Ksjcl01\Group\&#24859;&#26376;\&#24859;&#22269;9504.XLS" TargetMode="External"/><Relationship Id="rId6" Type="http://schemas.openxmlformats.org/officeDocument/2006/relationships/externalLinkPath" Target="file:///\\Ksjcl01\Group\&#24859;&#26376;\&#24859;&#22269;9509.XLS" TargetMode="External"/><Relationship Id="rId11" Type="http://schemas.openxmlformats.org/officeDocument/2006/relationships/externalLinkPath" Target="file:///\\Ksjcl01\Group\&#24859;&#26376;\&#24859;&#22269;9603.XLS" TargetMode="External"/><Relationship Id="rId5" Type="http://schemas.openxmlformats.org/officeDocument/2006/relationships/externalLinkPath" Target="file:///\\Ksjcl01\Group\&#24859;&#26376;\&#24859;&#22269;9508.XLS" TargetMode="External"/><Relationship Id="rId10" Type="http://schemas.openxmlformats.org/officeDocument/2006/relationships/externalLinkPath" Target="file:///\\Ksjcl01\Group\&#24859;&#26376;\&#24859;&#22269;9602.XLS" TargetMode="External"/><Relationship Id="rId4" Type="http://schemas.openxmlformats.org/officeDocument/2006/relationships/externalLinkPath" Target="file:///\\Ksjcl01\Group\&#24859;&#26376;\&#24859;&#22269;9507.XLS" TargetMode="External"/><Relationship Id="rId9" Type="http://schemas.openxmlformats.org/officeDocument/2006/relationships/externalLinkPath" Target="file:///\\Ksjcl01\Group\&#24859;&#26376;\&#24859;&#22269;9512.XL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Ksjcl01\Group\&#24859;&#26376;\&#24859;&#22269;9511.XLS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externalLinkPath" Target="file:///\\Ksjcl01\Group\&#24859;&#26376;\&#24859;&#22269;9506.XLS" TargetMode="External"/><Relationship Id="rId7" Type="http://schemas.openxmlformats.org/officeDocument/2006/relationships/externalLinkPath" Target="file:///\\Ksjcl01\Group\&#24859;&#26376;\&#24859;&#22269;9510.XLS" TargetMode="External"/><Relationship Id="rId12" Type="http://schemas.openxmlformats.org/officeDocument/2006/relationships/externalLinkPath" Target="file:///\\Ksjcl01\Group\&#24859;&#26376;\&#20302;&#27700;9601.XLS" TargetMode="External"/><Relationship Id="rId2" Type="http://schemas.openxmlformats.org/officeDocument/2006/relationships/externalLinkPath" Target="file:///\\Ksjcl01\Group\&#24859;&#26376;\&#24859;&#22269;9505.XLS" TargetMode="External"/><Relationship Id="rId1" Type="http://schemas.openxmlformats.org/officeDocument/2006/relationships/externalLinkPath" Target="file:///\\Ksjcl01\Group\&#24859;&#26376;\&#24859;&#22269;9504.XLS" TargetMode="External"/><Relationship Id="rId6" Type="http://schemas.openxmlformats.org/officeDocument/2006/relationships/externalLinkPath" Target="file:///\\Ksjcl01\Group\&#24859;&#26376;\&#24859;&#22269;9509.XLS" TargetMode="External"/><Relationship Id="rId11" Type="http://schemas.openxmlformats.org/officeDocument/2006/relationships/externalLinkPath" Target="file:///\\Ksjcl01\Group\&#24859;&#26376;\&#24859;&#22269;9603.XLS" TargetMode="External"/><Relationship Id="rId5" Type="http://schemas.openxmlformats.org/officeDocument/2006/relationships/externalLinkPath" Target="file:///\\Ksjcl01\Group\&#24859;&#26376;\&#24859;&#22269;9508.XLS" TargetMode="External"/><Relationship Id="rId10" Type="http://schemas.openxmlformats.org/officeDocument/2006/relationships/externalLinkPath" Target="file:///\\Ksjcl01\Group\&#24859;&#26376;\&#24859;&#22269;9602.XLS" TargetMode="External"/><Relationship Id="rId4" Type="http://schemas.openxmlformats.org/officeDocument/2006/relationships/externalLinkPath" Target="file:///\\Ksjcl01\Group\&#24859;&#26376;\&#24859;&#22269;9507.XLS" TargetMode="External"/><Relationship Id="rId9" Type="http://schemas.openxmlformats.org/officeDocument/2006/relationships/externalLinkPath" Target="file:///\\Ksjcl01\Group\&#24859;&#26376;\&#24859;&#22269;9512.XL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Ksjcl01\Group\&#24859;&#26376;\&#24859;&#22269;9511.XLS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externalLinkPath" Target="file:///\\Ksjcl01\Group\&#24859;&#26376;\&#24859;&#22269;9506.XLS" TargetMode="External"/><Relationship Id="rId7" Type="http://schemas.openxmlformats.org/officeDocument/2006/relationships/externalLinkPath" Target="file:///\\Ksjcl01\Group\&#24859;&#26376;\&#24859;&#22269;9510.XLS" TargetMode="External"/><Relationship Id="rId12" Type="http://schemas.openxmlformats.org/officeDocument/2006/relationships/externalLinkPath" Target="file:///\\Ksjcl01\Group\&#24859;&#26376;\&#20302;&#27700;9601.XLS" TargetMode="External"/><Relationship Id="rId2" Type="http://schemas.openxmlformats.org/officeDocument/2006/relationships/externalLinkPath" Target="file:///\\Ksjcl01\Group\&#24859;&#26376;\&#24859;&#22269;9505.XLS" TargetMode="External"/><Relationship Id="rId1" Type="http://schemas.openxmlformats.org/officeDocument/2006/relationships/externalLinkPath" Target="file:///\\Ksjcl01\Group\&#24859;&#26376;\&#24859;&#22269;9504.XLS" TargetMode="External"/><Relationship Id="rId6" Type="http://schemas.openxmlformats.org/officeDocument/2006/relationships/externalLinkPath" Target="file:///\\Ksjcl01\Group\&#24859;&#26376;\&#24859;&#22269;9509.XLS" TargetMode="External"/><Relationship Id="rId11" Type="http://schemas.openxmlformats.org/officeDocument/2006/relationships/externalLinkPath" Target="file:///\\Ksjcl01\Group\&#24859;&#26376;\&#24859;&#22269;9603.XLS" TargetMode="External"/><Relationship Id="rId5" Type="http://schemas.openxmlformats.org/officeDocument/2006/relationships/externalLinkPath" Target="file:///\\Ksjcl01\Group\&#24859;&#26376;\&#24859;&#22269;9508.XLS" TargetMode="External"/><Relationship Id="rId10" Type="http://schemas.openxmlformats.org/officeDocument/2006/relationships/externalLinkPath" Target="file:///\\Ksjcl01\Group\&#24859;&#26376;\&#24859;&#22269;9602.XLS" TargetMode="External"/><Relationship Id="rId4" Type="http://schemas.openxmlformats.org/officeDocument/2006/relationships/externalLinkPath" Target="file:///\\Ksjcl01\Group\&#24859;&#26376;\&#24859;&#22269;9507.XLS" TargetMode="External"/><Relationship Id="rId9" Type="http://schemas.openxmlformats.org/officeDocument/2006/relationships/externalLinkPath" Target="file:///\\Ksjcl01\Group\&#24859;&#26376;\&#24859;&#22269;9512.XL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Ksjcl01\Group\&#24859;&#26376;\&#24859;&#22269;9511.XLS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externalLinkPath" Target="file:///\\Ksjcl01\Group\&#24859;&#26376;\&#24859;&#22269;9506.XLS" TargetMode="External"/><Relationship Id="rId7" Type="http://schemas.openxmlformats.org/officeDocument/2006/relationships/externalLinkPath" Target="file:///\\Ksjcl01\Group\&#24859;&#26376;\&#24859;&#22269;9510.XLS" TargetMode="External"/><Relationship Id="rId12" Type="http://schemas.openxmlformats.org/officeDocument/2006/relationships/externalLinkPath" Target="file:///\\Ksjcl01\Group\&#24859;&#26376;\&#20302;&#27700;9601.XLS" TargetMode="External"/><Relationship Id="rId2" Type="http://schemas.openxmlformats.org/officeDocument/2006/relationships/externalLinkPath" Target="file:///\\Ksjcl01\Group\&#24859;&#26376;\&#24859;&#22269;9505.XLS" TargetMode="External"/><Relationship Id="rId1" Type="http://schemas.openxmlformats.org/officeDocument/2006/relationships/externalLinkPath" Target="file:///\\Ksjcl01\Group\&#24859;&#26376;\&#24859;&#22269;9504.XLS" TargetMode="External"/><Relationship Id="rId6" Type="http://schemas.openxmlformats.org/officeDocument/2006/relationships/externalLinkPath" Target="file:///\\Ksjcl01\Group\&#24859;&#26376;\&#24859;&#22269;9509.XLS" TargetMode="External"/><Relationship Id="rId11" Type="http://schemas.openxmlformats.org/officeDocument/2006/relationships/externalLinkPath" Target="file:///\\Ksjcl01\Group\&#24859;&#26376;\&#24859;&#22269;9603.XLS" TargetMode="External"/><Relationship Id="rId5" Type="http://schemas.openxmlformats.org/officeDocument/2006/relationships/externalLinkPath" Target="file:///\\Ksjcl01\Group\&#24859;&#26376;\&#24859;&#22269;9508.XLS" TargetMode="External"/><Relationship Id="rId10" Type="http://schemas.openxmlformats.org/officeDocument/2006/relationships/externalLinkPath" Target="file:///\\Ksjcl01\Group\&#24859;&#26376;\&#24859;&#22269;9602.XLS" TargetMode="External"/><Relationship Id="rId4" Type="http://schemas.openxmlformats.org/officeDocument/2006/relationships/externalLinkPath" Target="file:///\\Ksjcl01\Group\&#24859;&#26376;\&#24859;&#22269;9507.XLS" TargetMode="External"/><Relationship Id="rId9" Type="http://schemas.openxmlformats.org/officeDocument/2006/relationships/externalLinkPath" Target="file:///\\Ksjcl01\Group\&#24859;&#26376;\&#24859;&#22269;9512.XL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Ksjcl01\Group\&#24859;&#26376;\&#24859;&#22269;9511.XLS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externalLinkPath" Target="file:///\\Ksjcl01\Group\&#24859;&#26376;\&#24859;&#22269;9506.XLS" TargetMode="External"/><Relationship Id="rId7" Type="http://schemas.openxmlformats.org/officeDocument/2006/relationships/externalLinkPath" Target="file:///\\Ksjcl01\Group\&#24859;&#26376;\&#24859;&#22269;9510.XLS" TargetMode="External"/><Relationship Id="rId12" Type="http://schemas.openxmlformats.org/officeDocument/2006/relationships/externalLinkPath" Target="file:///\\Ksjcl01\Group\&#24859;&#26376;\&#20302;&#27700;9601.XLS" TargetMode="External"/><Relationship Id="rId2" Type="http://schemas.openxmlformats.org/officeDocument/2006/relationships/externalLinkPath" Target="file:///\\Ksjcl01\Group\&#24859;&#26376;\&#24859;&#22269;9505.XLS" TargetMode="External"/><Relationship Id="rId1" Type="http://schemas.openxmlformats.org/officeDocument/2006/relationships/externalLinkPath" Target="file:///\\Ksjcl01\Group\&#24859;&#26376;\&#24859;&#22269;9504.XLS" TargetMode="External"/><Relationship Id="rId6" Type="http://schemas.openxmlformats.org/officeDocument/2006/relationships/externalLinkPath" Target="file:///\\Ksjcl01\Group\&#24859;&#26376;\&#24859;&#22269;9509.XLS" TargetMode="External"/><Relationship Id="rId11" Type="http://schemas.openxmlformats.org/officeDocument/2006/relationships/externalLinkPath" Target="file:///\\Ksjcl01\Group\&#24859;&#26376;\&#24859;&#22269;9603.XLS" TargetMode="External"/><Relationship Id="rId5" Type="http://schemas.openxmlformats.org/officeDocument/2006/relationships/externalLinkPath" Target="file:///\\Ksjcl01\Group\&#24859;&#26376;\&#24859;&#22269;9508.XLS" TargetMode="External"/><Relationship Id="rId10" Type="http://schemas.openxmlformats.org/officeDocument/2006/relationships/externalLinkPath" Target="file:///\\Ksjcl01\Group\&#24859;&#26376;\&#24859;&#22269;9602.XLS" TargetMode="External"/><Relationship Id="rId4" Type="http://schemas.openxmlformats.org/officeDocument/2006/relationships/externalLinkPath" Target="file:///\\Ksjcl01\Group\&#24859;&#26376;\&#24859;&#22269;9507.XLS" TargetMode="External"/><Relationship Id="rId9" Type="http://schemas.openxmlformats.org/officeDocument/2006/relationships/externalLinkPath" Target="file:///\\Ksjcl01\Group\&#24859;&#26376;\&#24859;&#22269;9512.XL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Ksjcl01\Group\&#24859;&#26376;\&#24859;&#22269;9511.XLS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externalLinkPath" Target="file:///\\Ksjcl01\Group\&#24859;&#26376;\&#24859;&#22269;9506.XLS" TargetMode="External"/><Relationship Id="rId7" Type="http://schemas.openxmlformats.org/officeDocument/2006/relationships/externalLinkPath" Target="file:///\\Ksjcl01\Group\&#24859;&#26376;\&#24859;&#22269;9510.XLS" TargetMode="External"/><Relationship Id="rId12" Type="http://schemas.openxmlformats.org/officeDocument/2006/relationships/externalLinkPath" Target="file:///\\Ksjcl01\Group\&#24859;&#26376;\&#20302;&#27700;9601.XLS" TargetMode="External"/><Relationship Id="rId2" Type="http://schemas.openxmlformats.org/officeDocument/2006/relationships/externalLinkPath" Target="file:///\\Ksjcl01\Group\&#24859;&#26376;\&#24859;&#22269;9505.XLS" TargetMode="External"/><Relationship Id="rId1" Type="http://schemas.openxmlformats.org/officeDocument/2006/relationships/externalLinkPath" Target="file:///\\Ksjcl01\Group\&#24859;&#26376;\&#24859;&#22269;9504.XLS" TargetMode="External"/><Relationship Id="rId6" Type="http://schemas.openxmlformats.org/officeDocument/2006/relationships/externalLinkPath" Target="file:///\\Ksjcl01\Group\&#24859;&#26376;\&#24859;&#22269;9509.XLS" TargetMode="External"/><Relationship Id="rId11" Type="http://schemas.openxmlformats.org/officeDocument/2006/relationships/externalLinkPath" Target="file:///\\Ksjcl01\Group\&#24859;&#26376;\&#24859;&#22269;9603.XLS" TargetMode="External"/><Relationship Id="rId5" Type="http://schemas.openxmlformats.org/officeDocument/2006/relationships/externalLinkPath" Target="file:///\\Ksjcl01\Group\&#24859;&#26376;\&#24859;&#22269;9508.XLS" TargetMode="External"/><Relationship Id="rId10" Type="http://schemas.openxmlformats.org/officeDocument/2006/relationships/externalLinkPath" Target="file:///\\Ksjcl01\Group\&#24859;&#26376;\&#24859;&#22269;9602.XLS" TargetMode="External"/><Relationship Id="rId4" Type="http://schemas.openxmlformats.org/officeDocument/2006/relationships/externalLinkPath" Target="file:///\\Ksjcl01\Group\&#24859;&#26376;\&#24859;&#22269;9507.XLS" TargetMode="External"/><Relationship Id="rId9" Type="http://schemas.openxmlformats.org/officeDocument/2006/relationships/externalLinkPath" Target="file:///\\Ksjcl01\Group\&#24859;&#26376;\&#24859;&#22269;9512.XL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Ksjcl01\Group\&#24859;&#26376;\&#24859;&#22269;9511.XLS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externalLinkPath" Target="file:///\\Ksjcl01\Group\&#24859;&#26376;\&#24859;&#22269;9506.XLS" TargetMode="External"/><Relationship Id="rId7" Type="http://schemas.openxmlformats.org/officeDocument/2006/relationships/externalLinkPath" Target="file:///\\Ksjcl01\Group\&#24859;&#26376;\&#24859;&#22269;9510.XLS" TargetMode="External"/><Relationship Id="rId12" Type="http://schemas.openxmlformats.org/officeDocument/2006/relationships/externalLinkPath" Target="file:///\\Ksjcl01\Group\&#24859;&#26376;\&#20302;&#27700;9601.XLS" TargetMode="External"/><Relationship Id="rId2" Type="http://schemas.openxmlformats.org/officeDocument/2006/relationships/externalLinkPath" Target="file:///\\Ksjcl01\Group\&#24859;&#26376;\&#24859;&#22269;9505.XLS" TargetMode="External"/><Relationship Id="rId1" Type="http://schemas.openxmlformats.org/officeDocument/2006/relationships/externalLinkPath" Target="file:///\\Ksjcl01\Group\&#24859;&#26376;\&#24859;&#22269;9504.XLS" TargetMode="External"/><Relationship Id="rId6" Type="http://schemas.openxmlformats.org/officeDocument/2006/relationships/externalLinkPath" Target="file:///\\Ksjcl01\Group\&#24859;&#26376;\&#24859;&#22269;9509.XLS" TargetMode="External"/><Relationship Id="rId11" Type="http://schemas.openxmlformats.org/officeDocument/2006/relationships/externalLinkPath" Target="file:///\\Ksjcl01\Group\&#24859;&#26376;\&#24859;&#22269;9603.XLS" TargetMode="External"/><Relationship Id="rId5" Type="http://schemas.openxmlformats.org/officeDocument/2006/relationships/externalLinkPath" Target="file:///\\Ksjcl01\Group\&#24859;&#26376;\&#24859;&#22269;9508.XLS" TargetMode="External"/><Relationship Id="rId10" Type="http://schemas.openxmlformats.org/officeDocument/2006/relationships/externalLinkPath" Target="file:///\\Ksjcl01\Group\&#24859;&#26376;\&#24859;&#22269;9602.XLS" TargetMode="External"/><Relationship Id="rId4" Type="http://schemas.openxmlformats.org/officeDocument/2006/relationships/externalLinkPath" Target="file:///\\Ksjcl01\Group\&#24859;&#26376;\&#24859;&#22269;9507.XLS" TargetMode="External"/><Relationship Id="rId9" Type="http://schemas.openxmlformats.org/officeDocument/2006/relationships/externalLinkPath" Target="file:///\\Ksjcl01\Group\&#24859;&#26376;\&#24859;&#22269;9512.XLS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Ksjcl01\Group\&#24859;&#26376;\&#24859;&#22269;9511.XLS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externalLinkPath" Target="file:///\\Ksjcl01\Group\&#24859;&#26376;\&#24859;&#22269;9506.XLS" TargetMode="External"/><Relationship Id="rId7" Type="http://schemas.openxmlformats.org/officeDocument/2006/relationships/externalLinkPath" Target="file:///\\Ksjcl01\Group\&#24859;&#26376;\&#24859;&#22269;9510.XLS" TargetMode="External"/><Relationship Id="rId12" Type="http://schemas.openxmlformats.org/officeDocument/2006/relationships/externalLinkPath" Target="file:///\\Ksjcl01\Group\&#24859;&#26376;\&#20302;&#27700;9601.XLS" TargetMode="External"/><Relationship Id="rId2" Type="http://schemas.openxmlformats.org/officeDocument/2006/relationships/externalLinkPath" Target="file:///\\Ksjcl01\Group\&#24859;&#26376;\&#24859;&#22269;9505.XLS" TargetMode="External"/><Relationship Id="rId1" Type="http://schemas.openxmlformats.org/officeDocument/2006/relationships/externalLinkPath" Target="file:///\\Ksjcl01\Group\&#24859;&#26376;\&#24859;&#22269;9504.XLS" TargetMode="External"/><Relationship Id="rId6" Type="http://schemas.openxmlformats.org/officeDocument/2006/relationships/externalLinkPath" Target="file:///\\Ksjcl01\Group\&#24859;&#26376;\&#24859;&#22269;9509.XLS" TargetMode="External"/><Relationship Id="rId11" Type="http://schemas.openxmlformats.org/officeDocument/2006/relationships/externalLinkPath" Target="file:///\\Ksjcl01\Group\&#24859;&#26376;\&#24859;&#22269;9603.XLS" TargetMode="External"/><Relationship Id="rId5" Type="http://schemas.openxmlformats.org/officeDocument/2006/relationships/externalLinkPath" Target="file:///\\Ksjcl01\Group\&#24859;&#26376;\&#24859;&#22269;9508.XLS" TargetMode="External"/><Relationship Id="rId10" Type="http://schemas.openxmlformats.org/officeDocument/2006/relationships/externalLinkPath" Target="file:///\\Ksjcl01\Group\&#24859;&#26376;\&#24859;&#22269;9602.XLS" TargetMode="External"/><Relationship Id="rId4" Type="http://schemas.openxmlformats.org/officeDocument/2006/relationships/externalLinkPath" Target="file:///\\Ksjcl01\Group\&#24859;&#26376;\&#24859;&#22269;9507.XLS" TargetMode="External"/><Relationship Id="rId9" Type="http://schemas.openxmlformats.org/officeDocument/2006/relationships/externalLinkPath" Target="file:///\\Ksjcl01\Group\&#24859;&#26376;\&#24859;&#22269;9512.XLS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Ksjcl01\Group\&#24859;&#26376;\&#24859;&#22269;9511.XLS" TargetMode="External"/><Relationship Id="rId13" Type="http://schemas.openxmlformats.org/officeDocument/2006/relationships/printerSettings" Target="../printerSettings/printerSettings9.bin"/><Relationship Id="rId3" Type="http://schemas.openxmlformats.org/officeDocument/2006/relationships/externalLinkPath" Target="file:///\\Ksjcl01\Group\&#24859;&#26376;\&#24859;&#22269;9506.XLS" TargetMode="External"/><Relationship Id="rId7" Type="http://schemas.openxmlformats.org/officeDocument/2006/relationships/externalLinkPath" Target="file:///\\Ksjcl01\Group\&#24859;&#26376;\&#24859;&#22269;9510.XLS" TargetMode="External"/><Relationship Id="rId12" Type="http://schemas.openxmlformats.org/officeDocument/2006/relationships/externalLinkPath" Target="file:///\\Ksjcl01\Group\&#24859;&#26376;\&#20302;&#27700;9601.XLS" TargetMode="External"/><Relationship Id="rId2" Type="http://schemas.openxmlformats.org/officeDocument/2006/relationships/externalLinkPath" Target="file:///\\Ksjcl01\Group\&#24859;&#26376;\&#24859;&#22269;9505.XLS" TargetMode="External"/><Relationship Id="rId1" Type="http://schemas.openxmlformats.org/officeDocument/2006/relationships/externalLinkPath" Target="file:///\\Ksjcl01\Group\&#24859;&#26376;\&#24859;&#22269;9504.XLS" TargetMode="External"/><Relationship Id="rId6" Type="http://schemas.openxmlformats.org/officeDocument/2006/relationships/externalLinkPath" Target="file:///\\Ksjcl01\Group\&#24859;&#26376;\&#24859;&#22269;9509.XLS" TargetMode="External"/><Relationship Id="rId11" Type="http://schemas.openxmlformats.org/officeDocument/2006/relationships/externalLinkPath" Target="file:///\\Ksjcl01\Group\&#24859;&#26376;\&#24859;&#22269;9603.XLS" TargetMode="External"/><Relationship Id="rId5" Type="http://schemas.openxmlformats.org/officeDocument/2006/relationships/externalLinkPath" Target="file:///\\Ksjcl01\Group\&#24859;&#26376;\&#24859;&#22269;9508.XLS" TargetMode="External"/><Relationship Id="rId10" Type="http://schemas.openxmlformats.org/officeDocument/2006/relationships/externalLinkPath" Target="file:///\\Ksjcl01\Group\&#24859;&#26376;\&#24859;&#22269;9602.XLS" TargetMode="External"/><Relationship Id="rId4" Type="http://schemas.openxmlformats.org/officeDocument/2006/relationships/externalLinkPath" Target="file:///\\Ksjcl01\Group\&#24859;&#26376;\&#24859;&#22269;9507.XLS" TargetMode="External"/><Relationship Id="rId9" Type="http://schemas.openxmlformats.org/officeDocument/2006/relationships/externalLinkPath" Target="file:///\\Ksjcl01\Group\&#24859;&#26376;\&#24859;&#22269;951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showGridLines="0" view="pageBreakPreview" topLeftCell="F1" zoomScale="87" zoomScaleNormal="100" zoomScaleSheetLayoutView="87" workbookViewId="0">
      <selection activeCell="S2" sqref="S2"/>
    </sheetView>
  </sheetViews>
  <sheetFormatPr defaultRowHeight="13.5"/>
  <cols>
    <col min="1" max="1" width="1.625" style="2" customWidth="1"/>
    <col min="2" max="2" width="4.625" style="2" customWidth="1"/>
    <col min="3" max="3" width="42.5" style="2" bestFit="1" customWidth="1"/>
    <col min="4" max="4" width="6" style="2" customWidth="1"/>
    <col min="5" max="5" width="9.25" style="2" customWidth="1"/>
    <col min="6" max="11" width="10.625" style="2" customWidth="1"/>
    <col min="12" max="17" width="10.625" style="92" customWidth="1"/>
    <col min="18" max="20" width="10.625" style="93" customWidth="1"/>
    <col min="21" max="21" width="9.5" style="2" bestFit="1" customWidth="1"/>
    <col min="22" max="22" width="10.5" style="2" bestFit="1" customWidth="1"/>
    <col min="23" max="23" width="8.5" style="2" customWidth="1"/>
    <col min="24" max="25" width="9.5" style="2" bestFit="1" customWidth="1"/>
    <col min="26" max="16384" width="9" style="2"/>
  </cols>
  <sheetData>
    <row r="1" spans="1:26" ht="24.95" customHeight="1" thickBot="1">
      <c r="A1" s="1"/>
      <c r="B1" s="138" t="s">
        <v>85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"/>
      <c r="V1" s="1"/>
      <c r="W1" s="1"/>
      <c r="X1" s="1"/>
      <c r="Y1" s="1"/>
    </row>
    <row r="2" spans="1:26" s="3" customFormat="1" ht="17.100000000000001" customHeight="1">
      <c r="B2" s="139"/>
      <c r="C2" s="140"/>
      <c r="D2" s="143" t="s">
        <v>0</v>
      </c>
      <c r="E2" s="144"/>
      <c r="F2" s="4">
        <v>41382</v>
      </c>
      <c r="G2" s="5">
        <v>41401</v>
      </c>
      <c r="H2" s="6">
        <v>41429</v>
      </c>
      <c r="I2" s="6">
        <v>41464</v>
      </c>
      <c r="J2" s="6">
        <v>41492</v>
      </c>
      <c r="K2" s="6">
        <v>41520</v>
      </c>
      <c r="L2" s="6">
        <v>41550</v>
      </c>
      <c r="M2" s="6">
        <v>41583</v>
      </c>
      <c r="N2" s="6">
        <v>41611</v>
      </c>
      <c r="O2" s="6">
        <v>41648</v>
      </c>
      <c r="P2" s="6">
        <v>41674</v>
      </c>
      <c r="Q2" s="6">
        <v>41702</v>
      </c>
      <c r="R2" s="7" t="s">
        <v>14</v>
      </c>
      <c r="S2" s="8" t="s">
        <v>15</v>
      </c>
      <c r="T2" s="9" t="s">
        <v>16</v>
      </c>
      <c r="U2" s="10"/>
      <c r="V2" s="10"/>
      <c r="W2" s="10"/>
      <c r="Y2" s="11"/>
    </row>
    <row r="3" spans="1:26" s="3" customFormat="1" ht="17.100000000000001" customHeight="1" thickBot="1">
      <c r="B3" s="141"/>
      <c r="C3" s="142"/>
      <c r="D3" s="145" t="s">
        <v>9</v>
      </c>
      <c r="E3" s="146"/>
      <c r="F3" s="12">
        <v>5.9</v>
      </c>
      <c r="G3" s="13">
        <v>7</v>
      </c>
      <c r="H3" s="14">
        <v>10</v>
      </c>
      <c r="I3" s="14">
        <v>15.4</v>
      </c>
      <c r="J3" s="14">
        <v>17.3</v>
      </c>
      <c r="K3" s="14">
        <v>16.399999999999999</v>
      </c>
      <c r="L3" s="14">
        <v>18.3</v>
      </c>
      <c r="M3" s="14">
        <v>11.7</v>
      </c>
      <c r="N3" s="14">
        <v>8.3000000000000007</v>
      </c>
      <c r="O3" s="14">
        <v>4.9000000000000004</v>
      </c>
      <c r="P3" s="14">
        <v>3.8</v>
      </c>
      <c r="Q3" s="14">
        <v>4.2</v>
      </c>
      <c r="R3" s="15">
        <f>MIN(F3:Q3)</f>
        <v>3.8</v>
      </c>
      <c r="S3" s="16">
        <f>MAX(F3:Q3)</f>
        <v>18.3</v>
      </c>
      <c r="T3" s="17">
        <f>AVERAGE(F3:Q3)</f>
        <v>10.266666666666667</v>
      </c>
      <c r="U3" s="11"/>
      <c r="V3" s="11"/>
      <c r="W3" s="11"/>
      <c r="Y3" s="11"/>
    </row>
    <row r="4" spans="1:26" s="3" customFormat="1" ht="17.100000000000001" customHeight="1" thickTop="1">
      <c r="B4" s="147" t="s">
        <v>10</v>
      </c>
      <c r="C4" s="148"/>
      <c r="D4" s="18" t="s">
        <v>2</v>
      </c>
      <c r="E4" s="19" t="s">
        <v>1</v>
      </c>
      <c r="F4" s="20" t="s">
        <v>13</v>
      </c>
      <c r="G4" s="21" t="s">
        <v>13</v>
      </c>
      <c r="H4" s="18" t="s">
        <v>13</v>
      </c>
      <c r="I4" s="18" t="s">
        <v>13</v>
      </c>
      <c r="J4" s="18" t="s">
        <v>13</v>
      </c>
      <c r="K4" s="18" t="s">
        <v>13</v>
      </c>
      <c r="L4" s="18" t="s">
        <v>13</v>
      </c>
      <c r="M4" s="18" t="s">
        <v>13</v>
      </c>
      <c r="N4" s="18" t="s">
        <v>13</v>
      </c>
      <c r="O4" s="18" t="s">
        <v>13</v>
      </c>
      <c r="P4" s="18" t="s">
        <v>13</v>
      </c>
      <c r="Q4" s="18" t="s">
        <v>13</v>
      </c>
      <c r="R4" s="7"/>
      <c r="S4" s="8"/>
      <c r="T4" s="9"/>
      <c r="U4" s="11"/>
      <c r="V4" s="11"/>
      <c r="W4" s="11"/>
      <c r="X4" s="11"/>
    </row>
    <row r="5" spans="1:26" s="3" customFormat="1" ht="15.95" customHeight="1">
      <c r="B5" s="22">
        <v>1</v>
      </c>
      <c r="C5" s="23" t="s">
        <v>17</v>
      </c>
      <c r="D5" s="24" t="s">
        <v>3</v>
      </c>
      <c r="E5" s="25">
        <v>100</v>
      </c>
      <c r="F5" s="26">
        <v>0</v>
      </c>
      <c r="G5" s="27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8">
        <f>MIN(F5:Q5)</f>
        <v>0</v>
      </c>
      <c r="S5" s="29">
        <f>MAX(F5:Q5)</f>
        <v>0</v>
      </c>
      <c r="T5" s="30">
        <f>AVERAGE(F5:Q5)</f>
        <v>0</v>
      </c>
      <c r="U5" s="31"/>
      <c r="V5" s="32"/>
      <c r="W5" s="32"/>
      <c r="X5" s="31"/>
      <c r="Y5" s="31"/>
      <c r="Z5" s="33"/>
    </row>
    <row r="6" spans="1:26" s="3" customFormat="1" ht="15.95" customHeight="1">
      <c r="B6" s="22">
        <v>2</v>
      </c>
      <c r="C6" s="23" t="s">
        <v>18</v>
      </c>
      <c r="D6" s="136" t="s">
        <v>7</v>
      </c>
      <c r="E6" s="137"/>
      <c r="F6" s="34" t="s">
        <v>11</v>
      </c>
      <c r="G6" s="99" t="s">
        <v>11</v>
      </c>
      <c r="H6" s="35" t="s">
        <v>11</v>
      </c>
      <c r="I6" s="35" t="s">
        <v>11</v>
      </c>
      <c r="J6" s="35" t="s">
        <v>11</v>
      </c>
      <c r="K6" s="35" t="s">
        <v>11</v>
      </c>
      <c r="L6" s="35" t="s">
        <v>11</v>
      </c>
      <c r="M6" s="35" t="s">
        <v>11</v>
      </c>
      <c r="N6" s="35" t="s">
        <v>11</v>
      </c>
      <c r="O6" s="35" t="s">
        <v>11</v>
      </c>
      <c r="P6" s="35" t="s">
        <v>11</v>
      </c>
      <c r="Q6" s="35" t="s">
        <v>11</v>
      </c>
      <c r="R6" s="36" t="s">
        <v>75</v>
      </c>
      <c r="S6" s="37" t="s">
        <v>75</v>
      </c>
      <c r="T6" s="38" t="s">
        <v>75</v>
      </c>
      <c r="U6" s="31"/>
      <c r="V6" s="32"/>
      <c r="W6" s="32"/>
      <c r="X6" s="31"/>
      <c r="Y6" s="31"/>
      <c r="Z6" s="33"/>
    </row>
    <row r="7" spans="1:26" s="3" customFormat="1" ht="15.95" customHeight="1">
      <c r="B7" s="22">
        <v>3</v>
      </c>
      <c r="C7" s="23" t="s">
        <v>19</v>
      </c>
      <c r="D7" s="24" t="s">
        <v>4</v>
      </c>
      <c r="E7" s="39">
        <v>3.0000000000000001E-3</v>
      </c>
      <c r="F7" s="26"/>
      <c r="G7" s="27" t="s">
        <v>68</v>
      </c>
      <c r="H7" s="24"/>
      <c r="I7" s="24"/>
      <c r="J7" s="40"/>
      <c r="K7" s="24"/>
      <c r="L7" s="24"/>
      <c r="M7" s="40"/>
      <c r="N7" s="24"/>
      <c r="O7" s="24"/>
      <c r="P7" s="40"/>
      <c r="Q7" s="24"/>
      <c r="R7" s="28" t="str">
        <f>G7</f>
        <v>&lt;0.0002</v>
      </c>
      <c r="S7" s="29" t="str">
        <f>R7</f>
        <v>&lt;0.0002</v>
      </c>
      <c r="T7" s="30" t="str">
        <f>R7</f>
        <v>&lt;0.0002</v>
      </c>
      <c r="U7" s="31"/>
      <c r="V7" s="31"/>
      <c r="W7" s="31"/>
      <c r="X7" s="31"/>
      <c r="Y7" s="31"/>
      <c r="Z7" s="33"/>
    </row>
    <row r="8" spans="1:26" s="3" customFormat="1" ht="15.95" customHeight="1">
      <c r="B8" s="22">
        <v>4</v>
      </c>
      <c r="C8" s="23" t="s">
        <v>20</v>
      </c>
      <c r="D8" s="24" t="s">
        <v>4</v>
      </c>
      <c r="E8" s="39">
        <v>5.0000000000000001E-4</v>
      </c>
      <c r="F8" s="26"/>
      <c r="G8" s="27" t="s">
        <v>65</v>
      </c>
      <c r="H8" s="24"/>
      <c r="I8" s="24"/>
      <c r="J8" s="40"/>
      <c r="K8" s="24"/>
      <c r="L8" s="24"/>
      <c r="M8" s="40"/>
      <c r="N8" s="24"/>
      <c r="O8" s="24"/>
      <c r="P8" s="40"/>
      <c r="Q8" s="24"/>
      <c r="R8" s="28" t="str">
        <f>G8</f>
        <v>&lt;0.00005</v>
      </c>
      <c r="S8" s="29" t="str">
        <f>R8</f>
        <v>&lt;0.00005</v>
      </c>
      <c r="T8" s="30" t="str">
        <f>R8</f>
        <v>&lt;0.00005</v>
      </c>
      <c r="U8" s="31"/>
      <c r="V8" s="31"/>
      <c r="W8" s="31"/>
      <c r="X8" s="31"/>
      <c r="Y8" s="31"/>
      <c r="Z8" s="33"/>
    </row>
    <row r="9" spans="1:26" s="3" customFormat="1" ht="15.95" customHeight="1">
      <c r="B9" s="22">
        <v>5</v>
      </c>
      <c r="C9" s="23" t="s">
        <v>21</v>
      </c>
      <c r="D9" s="24" t="s">
        <v>4</v>
      </c>
      <c r="E9" s="39">
        <v>0.01</v>
      </c>
      <c r="F9" s="26"/>
      <c r="G9" s="27" t="s">
        <v>67</v>
      </c>
      <c r="H9" s="24"/>
      <c r="I9" s="24"/>
      <c r="J9" s="40"/>
      <c r="K9" s="24"/>
      <c r="L9" s="24"/>
      <c r="M9" s="40"/>
      <c r="N9" s="24"/>
      <c r="O9" s="24"/>
      <c r="P9" s="40"/>
      <c r="Q9" s="24"/>
      <c r="R9" s="28" t="str">
        <f t="shared" ref="R9:R52" si="0">G9</f>
        <v>&lt;0.001</v>
      </c>
      <c r="S9" s="29" t="str">
        <f t="shared" ref="S9:S52" si="1">R9</f>
        <v>&lt;0.001</v>
      </c>
      <c r="T9" s="30" t="str">
        <f t="shared" ref="T9:T52" si="2">R9</f>
        <v>&lt;0.001</v>
      </c>
      <c r="U9" s="31"/>
      <c r="V9" s="31"/>
      <c r="W9" s="31"/>
      <c r="X9" s="31"/>
      <c r="Y9" s="31"/>
      <c r="Z9" s="33"/>
    </row>
    <row r="10" spans="1:26" s="3" customFormat="1" ht="15.95" customHeight="1">
      <c r="B10" s="22">
        <v>6</v>
      </c>
      <c r="C10" s="23" t="s">
        <v>22</v>
      </c>
      <c r="D10" s="24" t="s">
        <v>4</v>
      </c>
      <c r="E10" s="39">
        <v>0.01</v>
      </c>
      <c r="F10" s="26"/>
      <c r="G10" s="27" t="s">
        <v>67</v>
      </c>
      <c r="H10" s="24"/>
      <c r="I10" s="24"/>
      <c r="J10" s="40"/>
      <c r="K10" s="24"/>
      <c r="L10" s="24"/>
      <c r="M10" s="40"/>
      <c r="N10" s="24"/>
      <c r="O10" s="24"/>
      <c r="P10" s="40"/>
      <c r="Q10" s="24"/>
      <c r="R10" s="28" t="str">
        <f t="shared" si="0"/>
        <v>&lt;0.001</v>
      </c>
      <c r="S10" s="29" t="str">
        <f t="shared" si="1"/>
        <v>&lt;0.001</v>
      </c>
      <c r="T10" s="30" t="str">
        <f t="shared" si="2"/>
        <v>&lt;0.001</v>
      </c>
      <c r="U10" s="31"/>
      <c r="V10" s="31"/>
      <c r="W10" s="31"/>
      <c r="X10" s="31"/>
      <c r="Y10" s="31"/>
      <c r="Z10" s="33"/>
    </row>
    <row r="11" spans="1:26" s="3" customFormat="1" ht="15.95" customHeight="1">
      <c r="B11" s="22">
        <v>7</v>
      </c>
      <c r="C11" s="23" t="s">
        <v>49</v>
      </c>
      <c r="D11" s="24" t="s">
        <v>4</v>
      </c>
      <c r="E11" s="39">
        <v>0.01</v>
      </c>
      <c r="F11" s="26"/>
      <c r="G11" s="27" t="s">
        <v>67</v>
      </c>
      <c r="H11" s="24"/>
      <c r="I11" s="24"/>
      <c r="J11" s="40"/>
      <c r="K11" s="24"/>
      <c r="L11" s="24"/>
      <c r="M11" s="40"/>
      <c r="N11" s="24"/>
      <c r="O11" s="24"/>
      <c r="P11" s="40"/>
      <c r="Q11" s="24"/>
      <c r="R11" s="28" t="str">
        <f t="shared" si="0"/>
        <v>&lt;0.001</v>
      </c>
      <c r="S11" s="29" t="str">
        <f t="shared" si="1"/>
        <v>&lt;0.001</v>
      </c>
      <c r="T11" s="30" t="str">
        <f t="shared" si="2"/>
        <v>&lt;0.001</v>
      </c>
      <c r="U11" s="31"/>
      <c r="V11" s="31"/>
      <c r="W11" s="31"/>
      <c r="X11" s="31"/>
      <c r="Y11" s="31"/>
      <c r="Z11" s="33"/>
    </row>
    <row r="12" spans="1:26" s="3" customFormat="1" ht="15.95" customHeight="1">
      <c r="B12" s="22">
        <v>8</v>
      </c>
      <c r="C12" s="23" t="s">
        <v>23</v>
      </c>
      <c r="D12" s="24" t="s">
        <v>4</v>
      </c>
      <c r="E12" s="39">
        <v>0.05</v>
      </c>
      <c r="F12" s="26"/>
      <c r="G12" s="27" t="s">
        <v>70</v>
      </c>
      <c r="H12" s="24"/>
      <c r="I12" s="24"/>
      <c r="J12" s="40"/>
      <c r="K12" s="24"/>
      <c r="L12" s="24"/>
      <c r="M12" s="40"/>
      <c r="N12" s="24"/>
      <c r="O12" s="24"/>
      <c r="P12" s="40"/>
      <c r="Q12" s="24"/>
      <c r="R12" s="28" t="str">
        <f t="shared" si="0"/>
        <v>&lt;0.005</v>
      </c>
      <c r="S12" s="29" t="str">
        <f t="shared" si="1"/>
        <v>&lt;0.005</v>
      </c>
      <c r="T12" s="30" t="str">
        <f t="shared" si="2"/>
        <v>&lt;0.005</v>
      </c>
      <c r="U12" s="31"/>
      <c r="V12" s="31"/>
      <c r="W12" s="31"/>
      <c r="X12" s="31"/>
      <c r="Y12" s="31"/>
      <c r="Z12" s="33"/>
    </row>
    <row r="13" spans="1:26" s="3" customFormat="1" ht="15.95" customHeight="1">
      <c r="B13" s="22">
        <v>9</v>
      </c>
      <c r="C13" s="23" t="s">
        <v>24</v>
      </c>
      <c r="D13" s="24" t="s">
        <v>4</v>
      </c>
      <c r="E13" s="39">
        <v>0.01</v>
      </c>
      <c r="F13" s="26"/>
      <c r="G13" s="27" t="s">
        <v>67</v>
      </c>
      <c r="H13" s="24"/>
      <c r="I13" s="24"/>
      <c r="J13" s="40" t="s">
        <v>67</v>
      </c>
      <c r="K13" s="24"/>
      <c r="L13" s="24"/>
      <c r="M13" s="40" t="s">
        <v>67</v>
      </c>
      <c r="N13" s="24"/>
      <c r="O13" s="24"/>
      <c r="P13" s="40" t="s">
        <v>67</v>
      </c>
      <c r="Q13" s="24"/>
      <c r="R13" s="28" t="str">
        <f t="shared" si="0"/>
        <v>&lt;0.001</v>
      </c>
      <c r="S13" s="29" t="str">
        <f t="shared" si="1"/>
        <v>&lt;0.001</v>
      </c>
      <c r="T13" s="30" t="str">
        <f t="shared" si="2"/>
        <v>&lt;0.001</v>
      </c>
      <c r="U13" s="31"/>
      <c r="V13" s="31"/>
      <c r="W13" s="31"/>
      <c r="X13" s="31"/>
      <c r="Y13" s="31"/>
      <c r="Z13" s="33"/>
    </row>
    <row r="14" spans="1:26" s="3" customFormat="1" ht="15.95" customHeight="1">
      <c r="B14" s="22">
        <v>10</v>
      </c>
      <c r="C14" s="23" t="s">
        <v>25</v>
      </c>
      <c r="D14" s="24" t="s">
        <v>4</v>
      </c>
      <c r="E14" s="39">
        <v>10</v>
      </c>
      <c r="F14" s="41"/>
      <c r="G14" s="42">
        <v>0.82</v>
      </c>
      <c r="H14" s="43"/>
      <c r="I14" s="43"/>
      <c r="J14" s="44"/>
      <c r="K14" s="43"/>
      <c r="L14" s="43"/>
      <c r="M14" s="44"/>
      <c r="N14" s="43"/>
      <c r="O14" s="43"/>
      <c r="P14" s="44"/>
      <c r="Q14" s="43"/>
      <c r="R14" s="45">
        <f t="shared" si="0"/>
        <v>0.82</v>
      </c>
      <c r="S14" s="46">
        <f t="shared" si="1"/>
        <v>0.82</v>
      </c>
      <c r="T14" s="47">
        <f t="shared" si="2"/>
        <v>0.82</v>
      </c>
      <c r="U14" s="31"/>
      <c r="V14" s="31"/>
      <c r="W14" s="31"/>
      <c r="X14" s="31"/>
      <c r="Y14" s="31"/>
      <c r="Z14" s="33"/>
    </row>
    <row r="15" spans="1:26" s="3" customFormat="1" ht="15.95" customHeight="1">
      <c r="B15" s="22">
        <v>11</v>
      </c>
      <c r="C15" s="23" t="s">
        <v>26</v>
      </c>
      <c r="D15" s="24" t="s">
        <v>4</v>
      </c>
      <c r="E15" s="39">
        <v>0.8</v>
      </c>
      <c r="F15" s="41"/>
      <c r="G15" s="42">
        <v>7.0000000000000007E-2</v>
      </c>
      <c r="H15" s="43"/>
      <c r="I15" s="43"/>
      <c r="J15" s="40"/>
      <c r="K15" s="43"/>
      <c r="L15" s="43"/>
      <c r="M15" s="40"/>
      <c r="N15" s="43"/>
      <c r="O15" s="43"/>
      <c r="P15" s="40"/>
      <c r="Q15" s="43"/>
      <c r="R15" s="45">
        <f t="shared" si="0"/>
        <v>7.0000000000000007E-2</v>
      </c>
      <c r="S15" s="46">
        <f t="shared" si="1"/>
        <v>7.0000000000000007E-2</v>
      </c>
      <c r="T15" s="47">
        <f t="shared" si="2"/>
        <v>7.0000000000000007E-2</v>
      </c>
      <c r="U15" s="31"/>
      <c r="V15" s="31"/>
      <c r="W15" s="31"/>
      <c r="X15" s="31"/>
      <c r="Y15" s="31"/>
      <c r="Z15" s="33"/>
    </row>
    <row r="16" spans="1:26" s="3" customFormat="1" ht="15.95" customHeight="1">
      <c r="B16" s="22">
        <v>12</v>
      </c>
      <c r="C16" s="23" t="s">
        <v>50</v>
      </c>
      <c r="D16" s="24" t="s">
        <v>4</v>
      </c>
      <c r="E16" s="48">
        <v>1</v>
      </c>
      <c r="F16" s="26"/>
      <c r="G16" s="27">
        <v>0.06</v>
      </c>
      <c r="H16" s="24"/>
      <c r="I16" s="24"/>
      <c r="J16" s="40"/>
      <c r="K16" s="24"/>
      <c r="L16" s="24"/>
      <c r="M16" s="40"/>
      <c r="N16" s="24"/>
      <c r="O16" s="24"/>
      <c r="P16" s="40"/>
      <c r="Q16" s="24"/>
      <c r="R16" s="45">
        <f t="shared" si="0"/>
        <v>0.06</v>
      </c>
      <c r="S16" s="46">
        <f t="shared" si="1"/>
        <v>0.06</v>
      </c>
      <c r="T16" s="47">
        <f t="shared" si="2"/>
        <v>0.06</v>
      </c>
      <c r="U16" s="31"/>
      <c r="V16" s="49"/>
      <c r="W16" s="31"/>
      <c r="X16" s="31"/>
      <c r="Y16" s="49"/>
      <c r="Z16" s="33"/>
    </row>
    <row r="17" spans="2:26" s="50" customFormat="1" ht="15.95" customHeight="1">
      <c r="B17" s="22">
        <v>13</v>
      </c>
      <c r="C17" s="23" t="s">
        <v>27</v>
      </c>
      <c r="D17" s="24" t="s">
        <v>4</v>
      </c>
      <c r="E17" s="39">
        <v>2E-3</v>
      </c>
      <c r="F17" s="26"/>
      <c r="G17" s="27" t="s">
        <v>68</v>
      </c>
      <c r="H17" s="24"/>
      <c r="I17" s="24"/>
      <c r="J17" s="40"/>
      <c r="K17" s="24"/>
      <c r="L17" s="24"/>
      <c r="M17" s="40"/>
      <c r="N17" s="24"/>
      <c r="O17" s="24"/>
      <c r="P17" s="40"/>
      <c r="Q17" s="24"/>
      <c r="R17" s="28" t="str">
        <f t="shared" si="0"/>
        <v>&lt;0.0002</v>
      </c>
      <c r="S17" s="29" t="str">
        <f t="shared" si="1"/>
        <v>&lt;0.0002</v>
      </c>
      <c r="T17" s="30" t="str">
        <f t="shared" si="2"/>
        <v>&lt;0.0002</v>
      </c>
      <c r="U17" s="31"/>
      <c r="V17" s="31"/>
      <c r="W17" s="31"/>
      <c r="X17" s="31"/>
      <c r="Y17" s="31"/>
      <c r="Z17" s="33"/>
    </row>
    <row r="18" spans="2:26" s="51" customFormat="1" ht="15.95" customHeight="1">
      <c r="B18" s="22">
        <v>14</v>
      </c>
      <c r="C18" s="23" t="s">
        <v>52</v>
      </c>
      <c r="D18" s="24" t="s">
        <v>4</v>
      </c>
      <c r="E18" s="39">
        <v>0.05</v>
      </c>
      <c r="F18" s="26"/>
      <c r="G18" s="27" t="s">
        <v>66</v>
      </c>
      <c r="H18" s="24"/>
      <c r="I18" s="24"/>
      <c r="J18" s="40"/>
      <c r="K18" s="24"/>
      <c r="L18" s="24"/>
      <c r="M18" s="40"/>
      <c r="N18" s="24"/>
      <c r="O18" s="24"/>
      <c r="P18" s="40"/>
      <c r="Q18" s="24"/>
      <c r="R18" s="28" t="str">
        <f t="shared" si="0"/>
        <v>&lt;0.0005</v>
      </c>
      <c r="S18" s="29" t="str">
        <f t="shared" si="1"/>
        <v>&lt;0.0005</v>
      </c>
      <c r="T18" s="30" t="str">
        <f t="shared" si="2"/>
        <v>&lt;0.0005</v>
      </c>
      <c r="U18" s="31"/>
      <c r="V18" s="31"/>
      <c r="W18" s="31"/>
      <c r="X18" s="31"/>
      <c r="Y18" s="31"/>
      <c r="Z18" s="33"/>
    </row>
    <row r="19" spans="2:26" s="51" customFormat="1" ht="15.95" customHeight="1">
      <c r="B19" s="22">
        <v>15</v>
      </c>
      <c r="C19" s="23" t="s">
        <v>73</v>
      </c>
      <c r="D19" s="24" t="s">
        <v>4</v>
      </c>
      <c r="E19" s="39">
        <v>0.04</v>
      </c>
      <c r="F19" s="26"/>
      <c r="G19" s="27" t="s">
        <v>74</v>
      </c>
      <c r="H19" s="24"/>
      <c r="I19" s="24"/>
      <c r="J19" s="40"/>
      <c r="K19" s="24"/>
      <c r="L19" s="24"/>
      <c r="M19" s="40"/>
      <c r="N19" s="24"/>
      <c r="O19" s="24"/>
      <c r="P19" s="40"/>
      <c r="Q19" s="24"/>
      <c r="R19" s="28" t="str">
        <f t="shared" si="0"/>
        <v>&lt;0.0004</v>
      </c>
      <c r="S19" s="94" t="s">
        <v>88</v>
      </c>
      <c r="T19" s="30" t="str">
        <f t="shared" si="2"/>
        <v>&lt;0.0004</v>
      </c>
      <c r="U19" s="31"/>
      <c r="V19" s="31"/>
      <c r="W19" s="31"/>
      <c r="X19" s="31"/>
      <c r="Y19" s="31"/>
      <c r="Z19" s="33"/>
    </row>
    <row r="20" spans="2:26" s="51" customFormat="1" ht="15.95" customHeight="1">
      <c r="B20" s="22">
        <v>16</v>
      </c>
      <c r="C20" s="23" t="s">
        <v>53</v>
      </c>
      <c r="D20" s="24" t="s">
        <v>4</v>
      </c>
      <c r="E20" s="39">
        <v>0.02</v>
      </c>
      <c r="F20" s="26"/>
      <c r="G20" s="27" t="s">
        <v>68</v>
      </c>
      <c r="H20" s="24"/>
      <c r="I20" s="24"/>
      <c r="J20" s="40"/>
      <c r="K20" s="24"/>
      <c r="L20" s="24"/>
      <c r="M20" s="40"/>
      <c r="N20" s="24"/>
      <c r="O20" s="24"/>
      <c r="P20" s="40"/>
      <c r="Q20" s="24"/>
      <c r="R20" s="28" t="str">
        <f t="shared" si="0"/>
        <v>&lt;0.0002</v>
      </c>
      <c r="S20" s="29" t="str">
        <f t="shared" si="1"/>
        <v>&lt;0.0002</v>
      </c>
      <c r="T20" s="30" t="str">
        <f t="shared" si="2"/>
        <v>&lt;0.0002</v>
      </c>
      <c r="U20" s="31"/>
      <c r="V20" s="31"/>
      <c r="W20" s="31"/>
      <c r="X20" s="31"/>
      <c r="Y20" s="31"/>
      <c r="Z20" s="33"/>
    </row>
    <row r="21" spans="2:26" s="51" customFormat="1" ht="15.95" customHeight="1">
      <c r="B21" s="22">
        <v>17</v>
      </c>
      <c r="C21" s="23" t="s">
        <v>54</v>
      </c>
      <c r="D21" s="24" t="s">
        <v>4</v>
      </c>
      <c r="E21" s="39">
        <v>0.01</v>
      </c>
      <c r="F21" s="26"/>
      <c r="G21" s="27" t="s">
        <v>68</v>
      </c>
      <c r="H21" s="24"/>
      <c r="I21" s="24"/>
      <c r="J21" s="40"/>
      <c r="K21" s="24"/>
      <c r="L21" s="24"/>
      <c r="M21" s="40"/>
      <c r="N21" s="24"/>
      <c r="O21" s="24"/>
      <c r="P21" s="40"/>
      <c r="Q21" s="24"/>
      <c r="R21" s="28" t="str">
        <f t="shared" si="0"/>
        <v>&lt;0.0002</v>
      </c>
      <c r="S21" s="29" t="str">
        <f t="shared" si="1"/>
        <v>&lt;0.0002</v>
      </c>
      <c r="T21" s="30" t="str">
        <f t="shared" si="2"/>
        <v>&lt;0.0002</v>
      </c>
      <c r="U21" s="31"/>
      <c r="V21" s="31"/>
      <c r="W21" s="31"/>
      <c r="X21" s="31"/>
      <c r="Y21" s="31"/>
      <c r="Z21" s="33"/>
    </row>
    <row r="22" spans="2:26" s="51" customFormat="1" ht="15.95" customHeight="1">
      <c r="B22" s="22">
        <v>18</v>
      </c>
      <c r="C22" s="23" t="s">
        <v>55</v>
      </c>
      <c r="D22" s="24" t="s">
        <v>4</v>
      </c>
      <c r="E22" s="39">
        <v>0.01</v>
      </c>
      <c r="F22" s="26"/>
      <c r="G22" s="27" t="s">
        <v>68</v>
      </c>
      <c r="H22" s="24"/>
      <c r="I22" s="24"/>
      <c r="J22" s="40"/>
      <c r="K22" s="24"/>
      <c r="L22" s="24"/>
      <c r="M22" s="40"/>
      <c r="N22" s="24"/>
      <c r="O22" s="24"/>
      <c r="P22" s="40"/>
      <c r="Q22" s="24"/>
      <c r="R22" s="28" t="str">
        <f t="shared" si="0"/>
        <v>&lt;0.0002</v>
      </c>
      <c r="S22" s="29" t="str">
        <f t="shared" si="1"/>
        <v>&lt;0.0002</v>
      </c>
      <c r="T22" s="30" t="str">
        <f t="shared" si="2"/>
        <v>&lt;0.0002</v>
      </c>
      <c r="U22" s="31"/>
      <c r="V22" s="31"/>
      <c r="W22" s="31"/>
      <c r="X22" s="31"/>
      <c r="Y22" s="31"/>
      <c r="Z22" s="33"/>
    </row>
    <row r="23" spans="2:26" s="51" customFormat="1" ht="15.95" customHeight="1">
      <c r="B23" s="22">
        <v>19</v>
      </c>
      <c r="C23" s="23" t="s">
        <v>56</v>
      </c>
      <c r="D23" s="24" t="s">
        <v>4</v>
      </c>
      <c r="E23" s="39">
        <v>0.01</v>
      </c>
      <c r="F23" s="26"/>
      <c r="G23" s="27" t="s">
        <v>68</v>
      </c>
      <c r="H23" s="24"/>
      <c r="I23" s="24"/>
      <c r="J23" s="40"/>
      <c r="K23" s="24"/>
      <c r="L23" s="24"/>
      <c r="M23" s="40"/>
      <c r="N23" s="24"/>
      <c r="O23" s="24"/>
      <c r="P23" s="40"/>
      <c r="Q23" s="24"/>
      <c r="R23" s="28" t="str">
        <f t="shared" si="0"/>
        <v>&lt;0.0002</v>
      </c>
      <c r="S23" s="29" t="str">
        <f t="shared" si="1"/>
        <v>&lt;0.0002</v>
      </c>
      <c r="T23" s="30" t="str">
        <f t="shared" si="2"/>
        <v>&lt;0.0002</v>
      </c>
      <c r="U23" s="31"/>
      <c r="V23" s="31"/>
      <c r="W23" s="31"/>
      <c r="X23" s="31"/>
      <c r="Y23" s="31"/>
      <c r="Z23" s="33"/>
    </row>
    <row r="24" spans="2:26" s="51" customFormat="1" ht="15.95" customHeight="1">
      <c r="B24" s="22">
        <v>20</v>
      </c>
      <c r="C24" s="23" t="s">
        <v>64</v>
      </c>
      <c r="D24" s="24" t="s">
        <v>4</v>
      </c>
      <c r="E24" s="39">
        <v>0.6</v>
      </c>
      <c r="F24" s="26"/>
      <c r="G24" s="27" t="s">
        <v>86</v>
      </c>
      <c r="H24" s="24"/>
      <c r="I24" s="24"/>
      <c r="J24" s="44">
        <v>7.0000000000000007E-2</v>
      </c>
      <c r="K24" s="24"/>
      <c r="L24" s="24"/>
      <c r="M24" s="44">
        <v>0.08</v>
      </c>
      <c r="N24" s="24"/>
      <c r="O24" s="24"/>
      <c r="P24" s="44" t="s">
        <v>90</v>
      </c>
      <c r="Q24" s="24"/>
      <c r="R24" s="28" t="str">
        <f>G24</f>
        <v>&lt;0.06</v>
      </c>
      <c r="S24" s="46">
        <v>0.08</v>
      </c>
      <c r="T24" s="47">
        <v>7.0000000000000007E-2</v>
      </c>
      <c r="U24" s="31"/>
      <c r="V24" s="31"/>
      <c r="W24" s="31"/>
      <c r="X24" s="31"/>
      <c r="Y24" s="31"/>
      <c r="Z24" s="33"/>
    </row>
    <row r="25" spans="2:26" s="51" customFormat="1" ht="15.95" customHeight="1">
      <c r="B25" s="22">
        <v>21</v>
      </c>
      <c r="C25" s="23" t="s">
        <v>28</v>
      </c>
      <c r="D25" s="24" t="s">
        <v>4</v>
      </c>
      <c r="E25" s="39">
        <v>0.02</v>
      </c>
      <c r="F25" s="26"/>
      <c r="G25" s="27" t="s">
        <v>67</v>
      </c>
      <c r="H25" s="24"/>
      <c r="I25" s="24"/>
      <c r="J25" s="40" t="s">
        <v>67</v>
      </c>
      <c r="K25" s="24"/>
      <c r="L25" s="24"/>
      <c r="M25" s="40" t="s">
        <v>67</v>
      </c>
      <c r="N25" s="24"/>
      <c r="O25" s="24"/>
      <c r="P25" s="40" t="s">
        <v>67</v>
      </c>
      <c r="Q25" s="24"/>
      <c r="R25" s="28" t="str">
        <f t="shared" si="0"/>
        <v>&lt;0.001</v>
      </c>
      <c r="S25" s="29" t="str">
        <f t="shared" si="1"/>
        <v>&lt;0.001</v>
      </c>
      <c r="T25" s="30" t="str">
        <f t="shared" si="2"/>
        <v>&lt;0.001</v>
      </c>
      <c r="U25" s="31"/>
      <c r="V25" s="31"/>
      <c r="W25" s="31"/>
      <c r="X25" s="31"/>
      <c r="Y25" s="31"/>
      <c r="Z25" s="33"/>
    </row>
    <row r="26" spans="2:26" s="51" customFormat="1" ht="15.95" customHeight="1">
      <c r="B26" s="22">
        <v>22</v>
      </c>
      <c r="C26" s="23" t="s">
        <v>57</v>
      </c>
      <c r="D26" s="24" t="s">
        <v>4</v>
      </c>
      <c r="E26" s="39">
        <v>0.06</v>
      </c>
      <c r="F26" s="26"/>
      <c r="G26" s="27">
        <v>5.7999999999999996E-3</v>
      </c>
      <c r="H26" s="24"/>
      <c r="I26" s="24"/>
      <c r="J26" s="52">
        <v>1.4E-2</v>
      </c>
      <c r="K26" s="24"/>
      <c r="L26" s="24"/>
      <c r="M26" s="40">
        <v>7.6E-3</v>
      </c>
      <c r="N26" s="24"/>
      <c r="O26" s="24"/>
      <c r="P26" s="40">
        <v>3.0000000000000001E-3</v>
      </c>
      <c r="Q26" s="24"/>
      <c r="R26" s="53">
        <f>MIN(F26:Q26)</f>
        <v>3.0000000000000001E-3</v>
      </c>
      <c r="S26" s="54">
        <f>MAX(F26:Q26)</f>
        <v>1.4E-2</v>
      </c>
      <c r="T26" s="55">
        <f>AVERAGE(F26:Q26)</f>
        <v>7.5999999999999991E-3</v>
      </c>
      <c r="U26" s="49"/>
      <c r="V26" s="49"/>
      <c r="W26" s="31"/>
      <c r="X26" s="49"/>
      <c r="Y26" s="49"/>
      <c r="Z26" s="33"/>
    </row>
    <row r="27" spans="2:26" s="51" customFormat="1" ht="15.95" customHeight="1">
      <c r="B27" s="22">
        <v>23</v>
      </c>
      <c r="C27" s="23" t="s">
        <v>29</v>
      </c>
      <c r="D27" s="24" t="s">
        <v>4</v>
      </c>
      <c r="E27" s="39">
        <v>0.04</v>
      </c>
      <c r="F27" s="26"/>
      <c r="G27" s="56">
        <v>4.0000000000000001E-3</v>
      </c>
      <c r="H27" s="24"/>
      <c r="I27" s="24"/>
      <c r="J27" s="52">
        <v>3.0000000000000001E-3</v>
      </c>
      <c r="K27" s="24"/>
      <c r="L27" s="24"/>
      <c r="M27" s="52">
        <v>3.0000000000000001E-3</v>
      </c>
      <c r="N27" s="24"/>
      <c r="O27" s="24"/>
      <c r="P27" s="52">
        <v>3.0000000000000001E-3</v>
      </c>
      <c r="Q27" s="24"/>
      <c r="R27" s="57">
        <f>MIN(F27:Q27)</f>
        <v>3.0000000000000001E-3</v>
      </c>
      <c r="S27" s="58">
        <f>MAX(F27:Q27)</f>
        <v>4.0000000000000001E-3</v>
      </c>
      <c r="T27" s="59">
        <f>AVERAGE(F27:Q27)</f>
        <v>3.2500000000000003E-3</v>
      </c>
      <c r="U27" s="31"/>
      <c r="V27" s="49"/>
      <c r="W27" s="31"/>
      <c r="X27" s="31"/>
      <c r="Y27" s="31"/>
      <c r="Z27" s="33"/>
    </row>
    <row r="28" spans="2:26" s="51" customFormat="1" ht="15.95" customHeight="1">
      <c r="B28" s="22">
        <v>24</v>
      </c>
      <c r="C28" s="23" t="s">
        <v>58</v>
      </c>
      <c r="D28" s="24" t="s">
        <v>4</v>
      </c>
      <c r="E28" s="39">
        <v>0.1</v>
      </c>
      <c r="F28" s="26"/>
      <c r="G28" s="27">
        <v>5.0000000000000001E-4</v>
      </c>
      <c r="H28" s="24"/>
      <c r="I28" s="24"/>
      <c r="J28" s="40">
        <v>8.0000000000000004E-4</v>
      </c>
      <c r="K28" s="24"/>
      <c r="L28" s="24"/>
      <c r="M28" s="40">
        <v>5.9999999999999995E-4</v>
      </c>
      <c r="N28" s="24"/>
      <c r="O28" s="24"/>
      <c r="P28" s="40">
        <v>8.0000000000000004E-4</v>
      </c>
      <c r="Q28" s="24"/>
      <c r="R28" s="53">
        <f>MIN(F28:Q28)</f>
        <v>5.0000000000000001E-4</v>
      </c>
      <c r="S28" s="54">
        <f>MAX(F28:Q28)</f>
        <v>8.0000000000000004E-4</v>
      </c>
      <c r="T28" s="55">
        <f>AVERAGE(F28:Q28)</f>
        <v>6.7499999999999993E-4</v>
      </c>
      <c r="U28" s="31"/>
      <c r="V28" s="31"/>
      <c r="W28" s="31"/>
      <c r="X28" s="31"/>
      <c r="Y28" s="31"/>
      <c r="Z28" s="33"/>
    </row>
    <row r="29" spans="2:26" s="51" customFormat="1" ht="15.95" customHeight="1">
      <c r="B29" s="22">
        <v>25</v>
      </c>
      <c r="C29" s="23" t="s">
        <v>30</v>
      </c>
      <c r="D29" s="24" t="s">
        <v>4</v>
      </c>
      <c r="E29" s="39">
        <v>0.01</v>
      </c>
      <c r="F29" s="26"/>
      <c r="G29" s="27" t="s">
        <v>67</v>
      </c>
      <c r="H29" s="24"/>
      <c r="I29" s="24"/>
      <c r="J29" s="40" t="s">
        <v>67</v>
      </c>
      <c r="K29" s="24"/>
      <c r="L29" s="24"/>
      <c r="M29" s="40" t="s">
        <v>67</v>
      </c>
      <c r="N29" s="24"/>
      <c r="O29" s="24"/>
      <c r="P29" s="40" t="s">
        <v>67</v>
      </c>
      <c r="Q29" s="24"/>
      <c r="R29" s="28" t="str">
        <f t="shared" si="0"/>
        <v>&lt;0.001</v>
      </c>
      <c r="S29" s="29" t="str">
        <f t="shared" si="1"/>
        <v>&lt;0.001</v>
      </c>
      <c r="T29" s="30" t="str">
        <f t="shared" si="2"/>
        <v>&lt;0.001</v>
      </c>
      <c r="U29" s="31"/>
      <c r="V29" s="31"/>
      <c r="W29" s="31"/>
      <c r="X29" s="31"/>
      <c r="Y29" s="31"/>
      <c r="Z29" s="33"/>
    </row>
    <row r="30" spans="2:26" s="51" customFormat="1" ht="15.95" customHeight="1">
      <c r="B30" s="22">
        <v>26</v>
      </c>
      <c r="C30" s="23" t="s">
        <v>31</v>
      </c>
      <c r="D30" s="24" t="s">
        <v>4</v>
      </c>
      <c r="E30" s="39">
        <v>0.1</v>
      </c>
      <c r="F30" s="26"/>
      <c r="G30" s="27">
        <v>8.9999999999999993E-3</v>
      </c>
      <c r="H30" s="24"/>
      <c r="I30" s="24"/>
      <c r="J30" s="52">
        <v>0.02</v>
      </c>
      <c r="K30" s="24"/>
      <c r="L30" s="24"/>
      <c r="M30" s="52">
        <v>1.0999999999999999E-2</v>
      </c>
      <c r="N30" s="24"/>
      <c r="O30" s="24"/>
      <c r="P30" s="52">
        <v>6.0000000000000001E-3</v>
      </c>
      <c r="Q30" s="24"/>
      <c r="R30" s="57">
        <f>MIN(F30:Q30)</f>
        <v>6.0000000000000001E-3</v>
      </c>
      <c r="S30" s="58">
        <f>MAX(F30:Q30)</f>
        <v>0.02</v>
      </c>
      <c r="T30" s="59">
        <f>AVERAGE(F30:Q30)</f>
        <v>1.1499999999999998E-2</v>
      </c>
      <c r="U30" s="49"/>
      <c r="V30" s="49"/>
      <c r="W30" s="31"/>
      <c r="X30" s="31"/>
      <c r="Y30" s="49"/>
      <c r="Z30" s="33"/>
    </row>
    <row r="31" spans="2:26" s="51" customFormat="1" ht="15.95" customHeight="1">
      <c r="B31" s="22">
        <v>27</v>
      </c>
      <c r="C31" s="23" t="s">
        <v>32</v>
      </c>
      <c r="D31" s="24" t="s">
        <v>4</v>
      </c>
      <c r="E31" s="39">
        <v>0.2</v>
      </c>
      <c r="F31" s="26"/>
      <c r="G31" s="27">
        <v>3.0000000000000001E-3</v>
      </c>
      <c r="H31" s="24"/>
      <c r="I31" s="24"/>
      <c r="J31" s="52">
        <v>6.0000000000000001E-3</v>
      </c>
      <c r="K31" s="24"/>
      <c r="L31" s="24"/>
      <c r="M31" s="52">
        <v>5.0000000000000001E-3</v>
      </c>
      <c r="N31" s="24"/>
      <c r="O31" s="24"/>
      <c r="P31" s="52">
        <v>2E-3</v>
      </c>
      <c r="Q31" s="24"/>
      <c r="R31" s="57">
        <f>MIN(F31:Q31)</f>
        <v>2E-3</v>
      </c>
      <c r="S31" s="58">
        <f>MAX(F31:Q31)</f>
        <v>6.0000000000000001E-3</v>
      </c>
      <c r="T31" s="59">
        <f>AVERAGE(F31:Q31)</f>
        <v>4.0000000000000001E-3</v>
      </c>
      <c r="U31" s="31"/>
      <c r="V31" s="31"/>
      <c r="W31" s="31"/>
      <c r="X31" s="31"/>
      <c r="Y31" s="31"/>
      <c r="Z31" s="33"/>
    </row>
    <row r="32" spans="2:26" s="51" customFormat="1" ht="15.95" customHeight="1">
      <c r="B32" s="22">
        <v>28</v>
      </c>
      <c r="C32" s="23" t="s">
        <v>59</v>
      </c>
      <c r="D32" s="24" t="s">
        <v>4</v>
      </c>
      <c r="E32" s="39">
        <v>0.03</v>
      </c>
      <c r="F32" s="26"/>
      <c r="G32" s="60">
        <v>2.5999999999999999E-3</v>
      </c>
      <c r="H32" s="24"/>
      <c r="I32" s="24"/>
      <c r="J32" s="40">
        <v>5.1000000000000004E-3</v>
      </c>
      <c r="K32" s="24"/>
      <c r="L32" s="24"/>
      <c r="M32" s="40">
        <v>3.0000000000000001E-3</v>
      </c>
      <c r="N32" s="24"/>
      <c r="O32" s="24"/>
      <c r="P32" s="40">
        <v>2.2000000000000001E-3</v>
      </c>
      <c r="Q32" s="24"/>
      <c r="R32" s="53">
        <f>MIN(F32:Q32)</f>
        <v>2.2000000000000001E-3</v>
      </c>
      <c r="S32" s="54">
        <f>MAX(F32:Q32)</f>
        <v>5.1000000000000004E-3</v>
      </c>
      <c r="T32" s="55">
        <f>AVERAGE(F32:Q32)</f>
        <v>3.2250000000000004E-3</v>
      </c>
      <c r="U32" s="49"/>
      <c r="V32" s="49"/>
      <c r="W32" s="31"/>
      <c r="X32" s="31"/>
      <c r="Y32" s="49"/>
      <c r="Z32" s="33"/>
    </row>
    <row r="33" spans="2:26" s="51" customFormat="1" ht="15.95" customHeight="1">
      <c r="B33" s="22">
        <v>29</v>
      </c>
      <c r="C33" s="23" t="s">
        <v>60</v>
      </c>
      <c r="D33" s="24" t="s">
        <v>4</v>
      </c>
      <c r="E33" s="39">
        <v>0.09</v>
      </c>
      <c r="F33" s="26"/>
      <c r="G33" s="27" t="s">
        <v>68</v>
      </c>
      <c r="H33" s="24"/>
      <c r="I33" s="24"/>
      <c r="J33" s="40" t="s">
        <v>68</v>
      </c>
      <c r="K33" s="24"/>
      <c r="L33" s="24"/>
      <c r="M33" s="40" t="s">
        <v>68</v>
      </c>
      <c r="N33" s="24"/>
      <c r="O33" s="24"/>
      <c r="P33" s="40" t="s">
        <v>68</v>
      </c>
      <c r="Q33" s="24"/>
      <c r="R33" s="28" t="str">
        <f t="shared" si="0"/>
        <v>&lt;0.0002</v>
      </c>
      <c r="S33" s="29" t="str">
        <f t="shared" si="1"/>
        <v>&lt;0.0002</v>
      </c>
      <c r="T33" s="30" t="str">
        <f t="shared" si="2"/>
        <v>&lt;0.0002</v>
      </c>
      <c r="U33" s="31"/>
      <c r="V33" s="31"/>
      <c r="W33" s="31"/>
      <c r="X33" s="31"/>
      <c r="Y33" s="31"/>
      <c r="Z33" s="33"/>
    </row>
    <row r="34" spans="2:26" s="51" customFormat="1" ht="15.95" customHeight="1">
      <c r="B34" s="22">
        <v>30</v>
      </c>
      <c r="C34" s="23" t="s">
        <v>61</v>
      </c>
      <c r="D34" s="24" t="s">
        <v>4</v>
      </c>
      <c r="E34" s="39">
        <v>0.08</v>
      </c>
      <c r="F34" s="26"/>
      <c r="G34" s="27" t="s">
        <v>83</v>
      </c>
      <c r="H34" s="24"/>
      <c r="I34" s="24"/>
      <c r="J34" s="52" t="s">
        <v>83</v>
      </c>
      <c r="K34" s="24"/>
      <c r="L34" s="24"/>
      <c r="M34" s="52" t="s">
        <v>83</v>
      </c>
      <c r="N34" s="24"/>
      <c r="O34" s="24"/>
      <c r="P34" s="52" t="s">
        <v>83</v>
      </c>
      <c r="Q34" s="24"/>
      <c r="R34" s="57" t="s">
        <v>77</v>
      </c>
      <c r="S34" s="29" t="str">
        <f t="shared" si="1"/>
        <v>&lt;0.001</v>
      </c>
      <c r="T34" s="30" t="str">
        <f t="shared" si="2"/>
        <v>&lt;0.001</v>
      </c>
      <c r="U34" s="31"/>
      <c r="V34" s="31"/>
      <c r="W34" s="31"/>
      <c r="X34" s="31"/>
      <c r="Y34" s="31"/>
      <c r="Z34" s="33"/>
    </row>
    <row r="35" spans="2:26" s="51" customFormat="1" ht="15.95" customHeight="1">
      <c r="B35" s="22">
        <v>31</v>
      </c>
      <c r="C35" s="23" t="s">
        <v>33</v>
      </c>
      <c r="D35" s="24" t="s">
        <v>4</v>
      </c>
      <c r="E35" s="48">
        <v>1</v>
      </c>
      <c r="F35" s="26"/>
      <c r="G35" s="27" t="s">
        <v>70</v>
      </c>
      <c r="H35" s="24"/>
      <c r="I35" s="24"/>
      <c r="J35" s="40"/>
      <c r="K35" s="24"/>
      <c r="L35" s="24"/>
      <c r="M35" s="40"/>
      <c r="N35" s="24"/>
      <c r="O35" s="24"/>
      <c r="P35" s="40"/>
      <c r="Q35" s="24"/>
      <c r="R35" s="28" t="str">
        <f t="shared" si="0"/>
        <v>&lt;0.005</v>
      </c>
      <c r="S35" s="29" t="str">
        <f t="shared" si="1"/>
        <v>&lt;0.005</v>
      </c>
      <c r="T35" s="30" t="str">
        <f t="shared" si="2"/>
        <v>&lt;0.005</v>
      </c>
      <c r="U35" s="31"/>
      <c r="V35" s="31"/>
      <c r="W35" s="31"/>
      <c r="X35" s="31"/>
      <c r="Y35" s="31"/>
      <c r="Z35" s="33"/>
    </row>
    <row r="36" spans="2:26" s="51" customFormat="1" ht="15.95" customHeight="1">
      <c r="B36" s="22">
        <v>32</v>
      </c>
      <c r="C36" s="23" t="s">
        <v>34</v>
      </c>
      <c r="D36" s="24" t="s">
        <v>4</v>
      </c>
      <c r="E36" s="48">
        <v>0.2</v>
      </c>
      <c r="F36" s="26"/>
      <c r="G36" s="56">
        <v>1.7999999999999999E-2</v>
      </c>
      <c r="H36" s="24"/>
      <c r="I36" s="24"/>
      <c r="J36" s="52">
        <v>1.4999999999999999E-2</v>
      </c>
      <c r="K36" s="24"/>
      <c r="L36" s="24"/>
      <c r="M36" s="52">
        <v>0.02</v>
      </c>
      <c r="N36" s="24"/>
      <c r="O36" s="24"/>
      <c r="P36" s="52">
        <v>0.02</v>
      </c>
      <c r="Q36" s="24"/>
      <c r="R36" s="57">
        <f>MIN(F36:Q36)</f>
        <v>1.4999999999999999E-2</v>
      </c>
      <c r="S36" s="58">
        <f>MAX(F36:Q36)</f>
        <v>0.02</v>
      </c>
      <c r="T36" s="59">
        <f>AVERAGE(F36:Q36)</f>
        <v>1.8250000000000002E-2</v>
      </c>
      <c r="U36" s="31"/>
      <c r="V36" s="31"/>
      <c r="W36" s="31"/>
      <c r="X36" s="31"/>
      <c r="Y36" s="31"/>
      <c r="Z36" s="33"/>
    </row>
    <row r="37" spans="2:26" s="51" customFormat="1" ht="15.95" customHeight="1">
      <c r="B37" s="22">
        <v>33</v>
      </c>
      <c r="C37" s="23" t="s">
        <v>35</v>
      </c>
      <c r="D37" s="24" t="s">
        <v>4</v>
      </c>
      <c r="E37" s="48">
        <v>0.3</v>
      </c>
      <c r="F37" s="26"/>
      <c r="G37" s="27" t="s">
        <v>70</v>
      </c>
      <c r="H37" s="24"/>
      <c r="I37" s="24"/>
      <c r="J37" s="40"/>
      <c r="K37" s="24"/>
      <c r="L37" s="24"/>
      <c r="M37" s="40"/>
      <c r="N37" s="24"/>
      <c r="O37" s="24"/>
      <c r="P37" s="40"/>
      <c r="Q37" s="24"/>
      <c r="R37" s="28" t="str">
        <f t="shared" si="0"/>
        <v>&lt;0.005</v>
      </c>
      <c r="S37" s="29" t="str">
        <f t="shared" si="1"/>
        <v>&lt;0.005</v>
      </c>
      <c r="T37" s="30" t="str">
        <f t="shared" si="2"/>
        <v>&lt;0.005</v>
      </c>
      <c r="U37" s="31"/>
      <c r="V37" s="31"/>
      <c r="W37" s="31"/>
      <c r="X37" s="31"/>
      <c r="Y37" s="31"/>
      <c r="Z37" s="33"/>
    </row>
    <row r="38" spans="2:26" s="61" customFormat="1" ht="15.95" customHeight="1">
      <c r="B38" s="22">
        <v>34</v>
      </c>
      <c r="C38" s="23" t="s">
        <v>36</v>
      </c>
      <c r="D38" s="24" t="s">
        <v>4</v>
      </c>
      <c r="E38" s="48">
        <v>1</v>
      </c>
      <c r="F38" s="26"/>
      <c r="G38" s="56">
        <v>7.0000000000000001E-3</v>
      </c>
      <c r="H38" s="24"/>
      <c r="I38" s="24"/>
      <c r="J38" s="40"/>
      <c r="K38" s="24"/>
      <c r="L38" s="24"/>
      <c r="M38" s="40"/>
      <c r="N38" s="24"/>
      <c r="O38" s="24"/>
      <c r="P38" s="40"/>
      <c r="Q38" s="24"/>
      <c r="R38" s="57">
        <f t="shared" si="0"/>
        <v>7.0000000000000001E-3</v>
      </c>
      <c r="S38" s="58">
        <f t="shared" si="1"/>
        <v>7.0000000000000001E-3</v>
      </c>
      <c r="T38" s="59">
        <f t="shared" si="2"/>
        <v>7.0000000000000001E-3</v>
      </c>
      <c r="U38" s="31"/>
      <c r="V38" s="31"/>
      <c r="W38" s="31"/>
      <c r="X38" s="31"/>
      <c r="Y38" s="31"/>
      <c r="Z38" s="33"/>
    </row>
    <row r="39" spans="2:26" s="61" customFormat="1" ht="15.95" customHeight="1">
      <c r="B39" s="22">
        <v>35</v>
      </c>
      <c r="C39" s="23" t="s">
        <v>37</v>
      </c>
      <c r="D39" s="24" t="s">
        <v>4</v>
      </c>
      <c r="E39" s="39">
        <v>200</v>
      </c>
      <c r="F39" s="62"/>
      <c r="G39" s="27">
        <v>11</v>
      </c>
      <c r="H39" s="63"/>
      <c r="I39" s="63"/>
      <c r="J39" s="40"/>
      <c r="K39" s="63"/>
      <c r="L39" s="63"/>
      <c r="M39" s="40"/>
      <c r="N39" s="63"/>
      <c r="O39" s="63"/>
      <c r="P39" s="40"/>
      <c r="Q39" s="63"/>
      <c r="R39" s="28">
        <f t="shared" si="0"/>
        <v>11</v>
      </c>
      <c r="S39" s="29">
        <f t="shared" si="1"/>
        <v>11</v>
      </c>
      <c r="T39" s="30">
        <f t="shared" si="2"/>
        <v>11</v>
      </c>
      <c r="U39" s="31"/>
      <c r="V39" s="49"/>
      <c r="W39" s="31"/>
      <c r="X39" s="31"/>
      <c r="Y39" s="49"/>
      <c r="Z39" s="33"/>
    </row>
    <row r="40" spans="2:26" s="51" customFormat="1" ht="15.95" customHeight="1">
      <c r="B40" s="22">
        <v>36</v>
      </c>
      <c r="C40" s="23" t="s">
        <v>38</v>
      </c>
      <c r="D40" s="24" t="s">
        <v>4</v>
      </c>
      <c r="E40" s="39">
        <v>0.05</v>
      </c>
      <c r="F40" s="26"/>
      <c r="G40" s="27" t="s">
        <v>67</v>
      </c>
      <c r="H40" s="24"/>
      <c r="I40" s="24"/>
      <c r="J40" s="64"/>
      <c r="K40" s="24"/>
      <c r="L40" s="24"/>
      <c r="M40" s="64"/>
      <c r="N40" s="24"/>
      <c r="O40" s="24"/>
      <c r="P40" s="64"/>
      <c r="Q40" s="24"/>
      <c r="R40" s="28" t="str">
        <f t="shared" si="0"/>
        <v>&lt;0.001</v>
      </c>
      <c r="S40" s="29" t="str">
        <f t="shared" si="1"/>
        <v>&lt;0.001</v>
      </c>
      <c r="T40" s="30" t="str">
        <f t="shared" si="2"/>
        <v>&lt;0.001</v>
      </c>
      <c r="U40" s="31"/>
      <c r="V40" s="31"/>
      <c r="W40" s="31"/>
      <c r="X40" s="31"/>
      <c r="Y40" s="31"/>
      <c r="Z40" s="33"/>
    </row>
    <row r="41" spans="2:26" s="51" customFormat="1" ht="15.95" customHeight="1">
      <c r="B41" s="22">
        <v>37</v>
      </c>
      <c r="C41" s="23" t="s">
        <v>39</v>
      </c>
      <c r="D41" s="24" t="s">
        <v>4</v>
      </c>
      <c r="E41" s="39">
        <v>200</v>
      </c>
      <c r="F41" s="62">
        <v>7.5</v>
      </c>
      <c r="G41" s="27">
        <v>7.5</v>
      </c>
      <c r="H41" s="63">
        <v>6.6</v>
      </c>
      <c r="I41" s="63">
        <v>8.3000000000000007</v>
      </c>
      <c r="J41" s="64">
        <v>7.5</v>
      </c>
      <c r="K41" s="63">
        <v>7.2</v>
      </c>
      <c r="L41" s="63">
        <v>6.7</v>
      </c>
      <c r="M41" s="64">
        <v>5.6</v>
      </c>
      <c r="N41" s="63">
        <v>6.2</v>
      </c>
      <c r="O41" s="63">
        <v>6.5</v>
      </c>
      <c r="P41" s="64">
        <v>7.6</v>
      </c>
      <c r="Q41" s="63">
        <v>8.6</v>
      </c>
      <c r="R41" s="65">
        <f>MIN(F41:Q41)</f>
        <v>5.6</v>
      </c>
      <c r="S41" s="66">
        <f>MAX(F41:Q41)</f>
        <v>8.6</v>
      </c>
      <c r="T41" s="67">
        <f>AVERAGE(F41:Q41)</f>
        <v>7.1500000000000012</v>
      </c>
      <c r="U41" s="31"/>
      <c r="V41" s="31"/>
      <c r="W41" s="31"/>
      <c r="X41" s="31"/>
      <c r="Y41" s="31"/>
      <c r="Z41" s="33"/>
    </row>
    <row r="42" spans="2:26" s="51" customFormat="1" ht="15.95" customHeight="1">
      <c r="B42" s="22">
        <v>38</v>
      </c>
      <c r="C42" s="23" t="s">
        <v>51</v>
      </c>
      <c r="D42" s="24" t="s">
        <v>4</v>
      </c>
      <c r="E42" s="39">
        <v>300</v>
      </c>
      <c r="F42" s="41"/>
      <c r="G42" s="68">
        <v>55</v>
      </c>
      <c r="H42" s="43"/>
      <c r="I42" s="43"/>
      <c r="J42" s="69"/>
      <c r="K42" s="43"/>
      <c r="L42" s="43"/>
      <c r="M42" s="69"/>
      <c r="N42" s="43"/>
      <c r="O42" s="43"/>
      <c r="P42" s="69"/>
      <c r="Q42" s="43"/>
      <c r="R42" s="28">
        <f>MIN(F42:Q42)</f>
        <v>55</v>
      </c>
      <c r="S42" s="29">
        <f>MAX(F42:Q42)</f>
        <v>55</v>
      </c>
      <c r="T42" s="30">
        <f>AVERAGE(F42:Q42)</f>
        <v>55</v>
      </c>
      <c r="U42" s="49"/>
      <c r="V42" s="49"/>
      <c r="W42" s="31"/>
      <c r="X42" s="49"/>
      <c r="Y42" s="49"/>
      <c r="Z42" s="33"/>
    </row>
    <row r="43" spans="2:26" s="51" customFormat="1" ht="15.95" customHeight="1">
      <c r="B43" s="22">
        <v>39</v>
      </c>
      <c r="C43" s="23" t="s">
        <v>40</v>
      </c>
      <c r="D43" s="24" t="s">
        <v>4</v>
      </c>
      <c r="E43" s="39">
        <v>500</v>
      </c>
      <c r="F43" s="26"/>
      <c r="G43" s="27">
        <v>100</v>
      </c>
      <c r="H43" s="24"/>
      <c r="I43" s="24"/>
      <c r="J43" s="70">
        <v>120</v>
      </c>
      <c r="K43" s="24"/>
      <c r="L43" s="24"/>
      <c r="M43" s="70">
        <v>120</v>
      </c>
      <c r="N43" s="24"/>
      <c r="O43" s="24"/>
      <c r="P43" s="70">
        <v>100</v>
      </c>
      <c r="Q43" s="24"/>
      <c r="R43" s="28">
        <f>MIN(F43:Q43)</f>
        <v>100</v>
      </c>
      <c r="S43" s="29">
        <f>MAX(F43:Q43)</f>
        <v>120</v>
      </c>
      <c r="T43" s="30">
        <f>AVERAGE(F43:Q43)</f>
        <v>110</v>
      </c>
      <c r="U43" s="49"/>
      <c r="V43" s="49"/>
      <c r="W43" s="31"/>
      <c r="X43" s="49"/>
      <c r="Y43" s="49"/>
      <c r="Z43" s="33"/>
    </row>
    <row r="44" spans="2:26" s="51" customFormat="1" ht="15.95" customHeight="1">
      <c r="B44" s="22">
        <v>40</v>
      </c>
      <c r="C44" s="23" t="s">
        <v>41</v>
      </c>
      <c r="D44" s="24" t="s">
        <v>4</v>
      </c>
      <c r="E44" s="39">
        <v>0.2</v>
      </c>
      <c r="F44" s="26"/>
      <c r="G44" s="27" t="s">
        <v>69</v>
      </c>
      <c r="H44" s="24"/>
      <c r="I44" s="24"/>
      <c r="J44" s="52"/>
      <c r="K44" s="24"/>
      <c r="L44" s="24"/>
      <c r="M44" s="52"/>
      <c r="N44" s="24"/>
      <c r="O44" s="24"/>
      <c r="P44" s="52"/>
      <c r="Q44" s="24"/>
      <c r="R44" s="28" t="str">
        <f t="shared" si="0"/>
        <v>&lt;0.02</v>
      </c>
      <c r="S44" s="29" t="str">
        <f t="shared" si="1"/>
        <v>&lt;0.02</v>
      </c>
      <c r="T44" s="30" t="str">
        <f t="shared" si="2"/>
        <v>&lt;0.02</v>
      </c>
      <c r="U44" s="31"/>
      <c r="V44" s="31"/>
      <c r="W44" s="31"/>
      <c r="X44" s="31"/>
      <c r="Y44" s="31"/>
      <c r="Z44" s="33"/>
    </row>
    <row r="45" spans="2:26" s="51" customFormat="1" ht="15.95" customHeight="1">
      <c r="B45" s="22">
        <v>41</v>
      </c>
      <c r="C45" s="23" t="s">
        <v>62</v>
      </c>
      <c r="D45" s="24" t="s">
        <v>4</v>
      </c>
      <c r="E45" s="39">
        <v>1.0000000000000001E-5</v>
      </c>
      <c r="F45" s="26"/>
      <c r="G45" s="27" t="s">
        <v>72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8" t="str">
        <f t="shared" si="0"/>
        <v>&lt;0.000001</v>
      </c>
      <c r="S45" s="29" t="str">
        <f t="shared" si="1"/>
        <v>&lt;0.000001</v>
      </c>
      <c r="T45" s="30" t="str">
        <f t="shared" si="2"/>
        <v>&lt;0.000001</v>
      </c>
      <c r="U45" s="31"/>
      <c r="V45" s="31"/>
      <c r="W45" s="71"/>
      <c r="X45" s="31"/>
      <c r="Y45" s="31"/>
      <c r="Z45" s="33"/>
    </row>
    <row r="46" spans="2:26" s="51" customFormat="1" ht="15.95" customHeight="1">
      <c r="B46" s="22">
        <v>42</v>
      </c>
      <c r="C46" s="23" t="s">
        <v>63</v>
      </c>
      <c r="D46" s="24" t="s">
        <v>4</v>
      </c>
      <c r="E46" s="39">
        <v>1.0000000000000001E-5</v>
      </c>
      <c r="F46" s="62"/>
      <c r="G46" s="27" t="s">
        <v>72</v>
      </c>
      <c r="H46" s="63"/>
      <c r="I46" s="63"/>
      <c r="J46" s="24"/>
      <c r="K46" s="63"/>
      <c r="L46" s="63"/>
      <c r="M46" s="24"/>
      <c r="N46" s="63"/>
      <c r="O46" s="63"/>
      <c r="P46" s="24"/>
      <c r="Q46" s="63"/>
      <c r="R46" s="28" t="str">
        <f t="shared" si="0"/>
        <v>&lt;0.000001</v>
      </c>
      <c r="S46" s="29" t="str">
        <f t="shared" si="1"/>
        <v>&lt;0.000001</v>
      </c>
      <c r="T46" s="30" t="str">
        <f t="shared" si="2"/>
        <v>&lt;0.000001</v>
      </c>
      <c r="U46" s="31"/>
      <c r="V46" s="31"/>
      <c r="W46" s="71"/>
      <c r="X46" s="31"/>
      <c r="Y46" s="31"/>
      <c r="Z46" s="33"/>
    </row>
    <row r="47" spans="2:26" s="51" customFormat="1" ht="15.95" customHeight="1">
      <c r="B47" s="22">
        <v>43</v>
      </c>
      <c r="C47" s="23" t="s">
        <v>42</v>
      </c>
      <c r="D47" s="24" t="s">
        <v>4</v>
      </c>
      <c r="E47" s="39">
        <v>0.02</v>
      </c>
      <c r="F47" s="72"/>
      <c r="G47" s="27" t="s">
        <v>70</v>
      </c>
      <c r="H47" s="73"/>
      <c r="I47" s="73"/>
      <c r="J47" s="24" t="s">
        <v>70</v>
      </c>
      <c r="K47" s="73"/>
      <c r="L47" s="73"/>
      <c r="M47" s="24" t="s">
        <v>70</v>
      </c>
      <c r="N47" s="73"/>
      <c r="O47" s="73"/>
      <c r="P47" s="24" t="s">
        <v>70</v>
      </c>
      <c r="Q47" s="73"/>
      <c r="R47" s="28" t="str">
        <f t="shared" si="0"/>
        <v>&lt;0.005</v>
      </c>
      <c r="S47" s="29" t="str">
        <f t="shared" si="1"/>
        <v>&lt;0.005</v>
      </c>
      <c r="T47" s="30" t="str">
        <f t="shared" si="2"/>
        <v>&lt;0.005</v>
      </c>
      <c r="U47" s="49"/>
      <c r="V47" s="49"/>
      <c r="W47" s="31"/>
      <c r="X47" s="49"/>
      <c r="Y47" s="49"/>
      <c r="Z47" s="33"/>
    </row>
    <row r="48" spans="2:26" s="51" customFormat="1" ht="15.95" customHeight="1">
      <c r="B48" s="22">
        <v>44</v>
      </c>
      <c r="C48" s="23" t="s">
        <v>43</v>
      </c>
      <c r="D48" s="24" t="s">
        <v>4</v>
      </c>
      <c r="E48" s="39">
        <v>5.0000000000000001E-3</v>
      </c>
      <c r="F48" s="72"/>
      <c r="G48" s="27" t="s">
        <v>66</v>
      </c>
      <c r="H48" s="73"/>
      <c r="I48" s="73"/>
      <c r="J48" s="100"/>
      <c r="K48" s="73"/>
      <c r="L48" s="73"/>
      <c r="M48" s="100"/>
      <c r="N48" s="73"/>
      <c r="O48" s="73"/>
      <c r="P48" s="100"/>
      <c r="Q48" s="73"/>
      <c r="R48" s="28" t="str">
        <f t="shared" si="0"/>
        <v>&lt;0.0005</v>
      </c>
      <c r="S48" s="29" t="str">
        <f t="shared" si="1"/>
        <v>&lt;0.0005</v>
      </c>
      <c r="T48" s="30" t="str">
        <f t="shared" si="2"/>
        <v>&lt;0.0005</v>
      </c>
      <c r="U48" s="31"/>
      <c r="V48" s="74"/>
      <c r="W48" s="31"/>
      <c r="X48" s="31"/>
      <c r="Y48" s="31"/>
      <c r="Z48" s="33"/>
    </row>
    <row r="49" spans="2:26" s="51" customFormat="1" ht="15.95" customHeight="1">
      <c r="B49" s="22">
        <v>45</v>
      </c>
      <c r="C49" s="23" t="s">
        <v>76</v>
      </c>
      <c r="D49" s="24" t="s">
        <v>4</v>
      </c>
      <c r="E49" s="39">
        <v>3</v>
      </c>
      <c r="F49" s="75">
        <v>0.7</v>
      </c>
      <c r="G49" s="27">
        <v>0.7</v>
      </c>
      <c r="H49" s="76">
        <v>0.8</v>
      </c>
      <c r="I49" s="76">
        <v>0.8</v>
      </c>
      <c r="J49" s="76">
        <v>0.9</v>
      </c>
      <c r="K49" s="76">
        <v>1.1000000000000001</v>
      </c>
      <c r="L49" s="76">
        <v>0.9</v>
      </c>
      <c r="M49" s="76">
        <v>0.9</v>
      </c>
      <c r="N49" s="76">
        <v>0.9</v>
      </c>
      <c r="O49" s="76">
        <v>0.7</v>
      </c>
      <c r="P49" s="76">
        <v>0.7</v>
      </c>
      <c r="Q49" s="76">
        <v>0.7</v>
      </c>
      <c r="R49" s="65">
        <f>MIN(F49:Q49)</f>
        <v>0.7</v>
      </c>
      <c r="S49" s="66">
        <f>MAX(F49:Q49)</f>
        <v>1.1000000000000001</v>
      </c>
      <c r="T49" s="67">
        <f>AVERAGE(F49:Q49)</f>
        <v>0.81666666666666654</v>
      </c>
      <c r="U49" s="49"/>
      <c r="V49" s="49"/>
      <c r="W49" s="49"/>
      <c r="X49" s="49"/>
      <c r="Y49" s="49"/>
      <c r="Z49" s="33"/>
    </row>
    <row r="50" spans="2:26" s="51" customFormat="1" ht="15.95" customHeight="1">
      <c r="B50" s="22">
        <v>46</v>
      </c>
      <c r="C50" s="23" t="s">
        <v>44</v>
      </c>
      <c r="D50" s="24"/>
      <c r="E50" s="77" t="s">
        <v>6</v>
      </c>
      <c r="F50" s="78">
        <v>6.7</v>
      </c>
      <c r="G50" s="27">
        <v>6.8</v>
      </c>
      <c r="H50" s="79">
        <v>6.6</v>
      </c>
      <c r="I50" s="79">
        <v>6.8</v>
      </c>
      <c r="J50" s="79">
        <v>7</v>
      </c>
      <c r="K50" s="79">
        <v>7.1</v>
      </c>
      <c r="L50" s="79">
        <v>6.9</v>
      </c>
      <c r="M50" s="79">
        <v>6.6</v>
      </c>
      <c r="N50" s="79">
        <v>6.7</v>
      </c>
      <c r="O50" s="79">
        <v>6.7</v>
      </c>
      <c r="P50" s="79">
        <v>6.6</v>
      </c>
      <c r="Q50" s="79">
        <v>6.9</v>
      </c>
      <c r="R50" s="65">
        <f>MIN(F50:Q50)</f>
        <v>6.6</v>
      </c>
      <c r="S50" s="66">
        <f>MAX(F50:Q50)</f>
        <v>7.1</v>
      </c>
      <c r="T50" s="67">
        <f>AVERAGE(F50:Q50)</f>
        <v>6.7833333333333341</v>
      </c>
      <c r="U50" s="31"/>
      <c r="V50" s="31"/>
      <c r="W50" s="31"/>
      <c r="Z50" s="33"/>
    </row>
    <row r="51" spans="2:26" s="51" customFormat="1" ht="15.95" customHeight="1">
      <c r="B51" s="22">
        <v>47</v>
      </c>
      <c r="C51" s="23" t="s">
        <v>45</v>
      </c>
      <c r="D51" s="136" t="s">
        <v>8</v>
      </c>
      <c r="E51" s="137"/>
      <c r="F51" s="72" t="s">
        <v>12</v>
      </c>
      <c r="G51" s="80" t="s">
        <v>12</v>
      </c>
      <c r="H51" s="73" t="s">
        <v>12</v>
      </c>
      <c r="I51" s="73" t="s">
        <v>12</v>
      </c>
      <c r="J51" s="73" t="s">
        <v>12</v>
      </c>
      <c r="K51" s="73" t="s">
        <v>12</v>
      </c>
      <c r="L51" s="73" t="s">
        <v>12</v>
      </c>
      <c r="M51" s="73" t="s">
        <v>12</v>
      </c>
      <c r="N51" s="73" t="s">
        <v>12</v>
      </c>
      <c r="O51" s="73" t="s">
        <v>12</v>
      </c>
      <c r="P51" s="73" t="s">
        <v>12</v>
      </c>
      <c r="Q51" s="73" t="s">
        <v>12</v>
      </c>
      <c r="R51" s="96" t="str">
        <f t="shared" si="0"/>
        <v>異常なし</v>
      </c>
      <c r="S51" s="97" t="str">
        <f t="shared" si="1"/>
        <v>異常なし</v>
      </c>
      <c r="T51" s="98" t="str">
        <f t="shared" si="2"/>
        <v>異常なし</v>
      </c>
      <c r="U51" s="31"/>
      <c r="V51" s="31"/>
      <c r="W51" s="31"/>
      <c r="Z51" s="33"/>
    </row>
    <row r="52" spans="2:26" s="51" customFormat="1" ht="15.95" customHeight="1">
      <c r="B52" s="22">
        <v>48</v>
      </c>
      <c r="C52" s="23" t="s">
        <v>46</v>
      </c>
      <c r="D52" s="136" t="s">
        <v>8</v>
      </c>
      <c r="E52" s="137"/>
      <c r="F52" s="72" t="s">
        <v>12</v>
      </c>
      <c r="G52" s="80" t="s">
        <v>12</v>
      </c>
      <c r="H52" s="73" t="s">
        <v>12</v>
      </c>
      <c r="I52" s="73" t="s">
        <v>12</v>
      </c>
      <c r="J52" s="73" t="s">
        <v>12</v>
      </c>
      <c r="K52" s="73" t="s">
        <v>12</v>
      </c>
      <c r="L52" s="73" t="s">
        <v>12</v>
      </c>
      <c r="M52" s="73" t="s">
        <v>12</v>
      </c>
      <c r="N52" s="73" t="s">
        <v>12</v>
      </c>
      <c r="O52" s="73" t="s">
        <v>12</v>
      </c>
      <c r="P52" s="73" t="s">
        <v>12</v>
      </c>
      <c r="Q52" s="73" t="s">
        <v>12</v>
      </c>
      <c r="R52" s="96" t="str">
        <f t="shared" si="0"/>
        <v>異常なし</v>
      </c>
      <c r="S52" s="97" t="str">
        <f t="shared" si="1"/>
        <v>異常なし</v>
      </c>
      <c r="T52" s="98" t="str">
        <f t="shared" si="2"/>
        <v>異常なし</v>
      </c>
      <c r="U52" s="31"/>
      <c r="V52" s="31"/>
      <c r="W52" s="31"/>
      <c r="Z52" s="33"/>
    </row>
    <row r="53" spans="2:26" ht="15.95" customHeight="1">
      <c r="B53" s="22">
        <v>49</v>
      </c>
      <c r="C53" s="23" t="s">
        <v>47</v>
      </c>
      <c r="D53" s="24" t="s">
        <v>5</v>
      </c>
      <c r="E53" s="77">
        <v>5</v>
      </c>
      <c r="F53" s="26" t="s">
        <v>78</v>
      </c>
      <c r="G53" s="27" t="s">
        <v>78</v>
      </c>
      <c r="H53" s="24" t="s">
        <v>78</v>
      </c>
      <c r="I53" s="24" t="s">
        <v>78</v>
      </c>
      <c r="J53" s="24">
        <v>0.7</v>
      </c>
      <c r="K53" s="24" t="s">
        <v>78</v>
      </c>
      <c r="L53" s="24">
        <v>0.6</v>
      </c>
      <c r="M53" s="24">
        <v>0.6</v>
      </c>
      <c r="N53" s="24">
        <v>0.6</v>
      </c>
      <c r="O53" s="24" t="s">
        <v>78</v>
      </c>
      <c r="P53" s="24" t="s">
        <v>78</v>
      </c>
      <c r="Q53" s="24" t="s">
        <v>78</v>
      </c>
      <c r="R53" s="62" t="s">
        <v>87</v>
      </c>
      <c r="S53" s="94" t="s">
        <v>89</v>
      </c>
      <c r="T53" s="67">
        <v>0.6</v>
      </c>
      <c r="U53" s="31"/>
      <c r="V53" s="31"/>
      <c r="W53" s="31"/>
      <c r="Z53" s="33"/>
    </row>
    <row r="54" spans="2:26" ht="15.95" customHeight="1">
      <c r="B54" s="22">
        <v>50</v>
      </c>
      <c r="C54" s="23" t="s">
        <v>48</v>
      </c>
      <c r="D54" s="24" t="s">
        <v>5</v>
      </c>
      <c r="E54" s="77">
        <v>2</v>
      </c>
      <c r="F54" s="62" t="s">
        <v>80</v>
      </c>
      <c r="G54" s="81" t="s">
        <v>81</v>
      </c>
      <c r="H54" s="63" t="s">
        <v>80</v>
      </c>
      <c r="I54" s="63" t="s">
        <v>80</v>
      </c>
      <c r="J54" s="63" t="s">
        <v>80</v>
      </c>
      <c r="K54" s="63" t="s">
        <v>80</v>
      </c>
      <c r="L54" s="63" t="s">
        <v>80</v>
      </c>
      <c r="M54" s="63" t="s">
        <v>80</v>
      </c>
      <c r="N54" s="63" t="s">
        <v>80</v>
      </c>
      <c r="O54" s="63" t="s">
        <v>80</v>
      </c>
      <c r="P54" s="63" t="s">
        <v>80</v>
      </c>
      <c r="Q54" s="63" t="s">
        <v>80</v>
      </c>
      <c r="R54" s="62" t="s">
        <v>80</v>
      </c>
      <c r="S54" s="29" t="str">
        <f>R54</f>
        <v>&lt;0.2</v>
      </c>
      <c r="T54" s="30" t="str">
        <f>R54</f>
        <v>&lt;0.2</v>
      </c>
      <c r="U54" s="31"/>
      <c r="V54" s="31"/>
      <c r="W54" s="31"/>
      <c r="Z54" s="33"/>
    </row>
    <row r="55" spans="2:26" ht="17.100000000000001" customHeight="1" thickBot="1">
      <c r="B55" s="82"/>
      <c r="C55" s="83" t="s">
        <v>82</v>
      </c>
      <c r="D55" s="84" t="s">
        <v>4</v>
      </c>
      <c r="E55" s="85"/>
      <c r="F55" s="86">
        <v>0.1</v>
      </c>
      <c r="G55" s="87">
        <v>0.1</v>
      </c>
      <c r="H55" s="88">
        <v>0.1</v>
      </c>
      <c r="I55" s="88">
        <v>0.2</v>
      </c>
      <c r="J55" s="88">
        <v>0.1</v>
      </c>
      <c r="K55" s="88">
        <v>0.1</v>
      </c>
      <c r="L55" s="88">
        <v>0.1</v>
      </c>
      <c r="M55" s="88">
        <v>0.1</v>
      </c>
      <c r="N55" s="88">
        <v>0.1</v>
      </c>
      <c r="O55" s="88">
        <v>0.1</v>
      </c>
      <c r="P55" s="88">
        <v>0.1</v>
      </c>
      <c r="Q55" s="88">
        <v>0.1</v>
      </c>
      <c r="R55" s="89">
        <f>MIN(F55:Q55)</f>
        <v>0.1</v>
      </c>
      <c r="S55" s="90">
        <f>MAX(F55:Q55)</f>
        <v>0.2</v>
      </c>
      <c r="T55" s="91">
        <f>AVERAGE(F55:Q55)</f>
        <v>0.10833333333333334</v>
      </c>
      <c r="U55" s="31"/>
      <c r="V55" s="31"/>
      <c r="W55" s="31"/>
      <c r="Z55" s="33"/>
    </row>
  </sheetData>
  <dataConsolidate function="average">
    <dataRefs count="12">
      <dataRef ref="G8:L83" sheet="愛国9504" r:id="rId1"/>
      <dataRef ref="G8:L83" sheet="愛国9505" r:id="rId2"/>
      <dataRef ref="G8:L83" sheet="愛国9506" r:id="rId3"/>
      <dataRef ref="G8:L83" sheet="愛国9507" r:id="rId4"/>
      <dataRef ref="G8:L83" sheet="愛国9508" r:id="rId5"/>
      <dataRef ref="G8:L83" sheet="愛国9509" r:id="rId6"/>
      <dataRef ref="G8:L83" sheet="愛国9510" r:id="rId7"/>
      <dataRef ref="G8:L83" sheet="愛国9511" r:id="rId8"/>
      <dataRef ref="G8:L83" sheet="愛国9512" r:id="rId9"/>
      <dataRef ref="G8:L83" sheet="愛国9602" r:id="rId10"/>
      <dataRef ref="G8:L83" sheet="愛国9603" r:id="rId11"/>
      <dataRef ref="G8:L83" sheet="低水9601" r:id="rId12"/>
    </dataRefs>
  </dataConsolidate>
  <mergeCells count="8">
    <mergeCell ref="D51:E51"/>
    <mergeCell ref="D52:E52"/>
    <mergeCell ref="B1:T1"/>
    <mergeCell ref="B2:C3"/>
    <mergeCell ref="D2:E2"/>
    <mergeCell ref="D3:E3"/>
    <mergeCell ref="B4:C4"/>
    <mergeCell ref="D6:E6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8" scale="87" orientation="landscape" horizontalDpi="4294967292" verticalDpi="4294967292" r:id="rId1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view="pageBreakPreview" zoomScaleNormal="100" zoomScaleSheetLayoutView="100" workbookViewId="0">
      <pane xSplit="5" ySplit="3" topLeftCell="F36" activePane="bottomRight" state="frozen"/>
      <selection pane="topRight" activeCell="F1" sqref="F1"/>
      <selection pane="bottomLeft" activeCell="A4" sqref="A4"/>
      <selection pane="bottomRight" activeCell="J2" sqref="J2:J56"/>
    </sheetView>
  </sheetViews>
  <sheetFormatPr defaultRowHeight="13.5"/>
  <cols>
    <col min="1" max="1" width="1.625" style="2" customWidth="1"/>
    <col min="2" max="2" width="4.625" style="2" customWidth="1"/>
    <col min="3" max="3" width="42.5" style="2" bestFit="1" customWidth="1"/>
    <col min="4" max="4" width="6" style="2" customWidth="1"/>
    <col min="5" max="5" width="9.25" style="2" customWidth="1"/>
    <col min="6" max="12" width="10.625" style="2" customWidth="1"/>
    <col min="13" max="13" width="10.625" style="92" customWidth="1"/>
    <col min="14" max="15" width="10.625" style="2" customWidth="1"/>
    <col min="16" max="17" width="10.625" style="92" customWidth="1"/>
    <col min="18" max="20" width="10.625" style="93" customWidth="1"/>
    <col min="21" max="21" width="9.5" style="2" bestFit="1" customWidth="1"/>
    <col min="22" max="22" width="10.5" style="2" bestFit="1" customWidth="1"/>
    <col min="23" max="23" width="8.5" style="2" customWidth="1"/>
    <col min="24" max="25" width="9.5" style="2" bestFit="1" customWidth="1"/>
    <col min="26" max="16384" width="9" style="2"/>
  </cols>
  <sheetData>
    <row r="1" spans="1:26" ht="24.95" customHeight="1" thickBot="1">
      <c r="A1" s="1"/>
      <c r="B1" s="138" t="s">
        <v>151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"/>
      <c r="V1" s="1"/>
      <c r="W1" s="1"/>
      <c r="X1" s="1"/>
      <c r="Y1" s="1"/>
    </row>
    <row r="2" spans="1:26" s="3" customFormat="1" ht="17.100000000000001" customHeight="1">
      <c r="B2" s="139"/>
      <c r="C2" s="140"/>
      <c r="D2" s="143" t="s">
        <v>0</v>
      </c>
      <c r="E2" s="144"/>
      <c r="F2" s="4">
        <v>44665</v>
      </c>
      <c r="G2" s="5">
        <v>44691</v>
      </c>
      <c r="H2" s="6">
        <v>44714</v>
      </c>
      <c r="I2" s="6">
        <v>44749</v>
      </c>
      <c r="J2" s="6">
        <v>44775</v>
      </c>
      <c r="K2" s="6">
        <v>44805</v>
      </c>
      <c r="L2" s="6">
        <v>44840</v>
      </c>
      <c r="M2" s="6">
        <v>44866</v>
      </c>
      <c r="N2" s="6">
        <v>44896</v>
      </c>
      <c r="O2" s="6">
        <v>44938</v>
      </c>
      <c r="P2" s="6">
        <v>44964</v>
      </c>
      <c r="Q2" s="6">
        <v>44987</v>
      </c>
      <c r="R2" s="7" t="s">
        <v>14</v>
      </c>
      <c r="S2" s="8" t="s">
        <v>15</v>
      </c>
      <c r="T2" s="9" t="s">
        <v>16</v>
      </c>
      <c r="U2" s="10"/>
      <c r="V2" s="10"/>
      <c r="W2" s="10"/>
      <c r="Y2" s="11"/>
    </row>
    <row r="3" spans="1:26" s="3" customFormat="1" ht="17.100000000000001" customHeight="1" thickBot="1">
      <c r="B3" s="141"/>
      <c r="C3" s="142"/>
      <c r="D3" s="145" t="s">
        <v>9</v>
      </c>
      <c r="E3" s="146"/>
      <c r="F3" s="12">
        <v>5.5</v>
      </c>
      <c r="G3" s="13">
        <v>8.6999999999999993</v>
      </c>
      <c r="H3" s="14">
        <v>11.7</v>
      </c>
      <c r="I3" s="14">
        <v>14</v>
      </c>
      <c r="J3" s="14">
        <v>16.3</v>
      </c>
      <c r="K3" s="14">
        <v>14.3</v>
      </c>
      <c r="L3" s="14">
        <v>14.7</v>
      </c>
      <c r="M3" s="14">
        <v>11.6</v>
      </c>
      <c r="N3" s="14">
        <v>9.3000000000000007</v>
      </c>
      <c r="O3" s="14">
        <v>4.5999999999999996</v>
      </c>
      <c r="P3" s="14">
        <v>3.8</v>
      </c>
      <c r="Q3" s="14">
        <v>3</v>
      </c>
      <c r="R3" s="15">
        <f>MIN(F3:Q3)</f>
        <v>3</v>
      </c>
      <c r="S3" s="16">
        <f>MAX(F3:Q3)</f>
        <v>16.3</v>
      </c>
      <c r="T3" s="17">
        <f>AVERAGE(F3:Q3)</f>
        <v>9.7916666666666661</v>
      </c>
      <c r="U3" s="11"/>
      <c r="V3" s="11"/>
      <c r="W3" s="11"/>
      <c r="Y3" s="11"/>
    </row>
    <row r="4" spans="1:26" s="3" customFormat="1" ht="17.100000000000001" customHeight="1" thickTop="1">
      <c r="B4" s="147" t="s">
        <v>10</v>
      </c>
      <c r="C4" s="148"/>
      <c r="D4" s="18" t="s">
        <v>2</v>
      </c>
      <c r="E4" s="19" t="s">
        <v>1</v>
      </c>
      <c r="F4" s="20" t="s">
        <v>13</v>
      </c>
      <c r="G4" s="21" t="s">
        <v>13</v>
      </c>
      <c r="H4" s="18" t="s">
        <v>13</v>
      </c>
      <c r="I4" s="18" t="s">
        <v>13</v>
      </c>
      <c r="J4" s="18" t="s">
        <v>13</v>
      </c>
      <c r="K4" s="18" t="s">
        <v>13</v>
      </c>
      <c r="L4" s="18" t="s">
        <v>13</v>
      </c>
      <c r="M4" s="18" t="s">
        <v>13</v>
      </c>
      <c r="N4" s="18" t="s">
        <v>13</v>
      </c>
      <c r="O4" s="18" t="s">
        <v>13</v>
      </c>
      <c r="P4" s="18" t="s">
        <v>13</v>
      </c>
      <c r="Q4" s="18" t="s">
        <v>156</v>
      </c>
      <c r="R4" s="129"/>
      <c r="S4" s="130"/>
      <c r="T4" s="131"/>
      <c r="U4" s="11"/>
      <c r="V4" s="11"/>
      <c r="W4" s="11"/>
      <c r="X4" s="11"/>
    </row>
    <row r="5" spans="1:26" s="3" customFormat="1" ht="15.95" customHeight="1">
      <c r="B5" s="22">
        <v>1</v>
      </c>
      <c r="C5" s="23" t="s">
        <v>17</v>
      </c>
      <c r="D5" s="24" t="s">
        <v>3</v>
      </c>
      <c r="E5" s="25">
        <v>100</v>
      </c>
      <c r="F5" s="26">
        <v>0</v>
      </c>
      <c r="G5" s="27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8">
        <f>MIN(F5:Q5)</f>
        <v>0</v>
      </c>
      <c r="S5" s="29">
        <f>MAX(F5:Q5)</f>
        <v>0</v>
      </c>
      <c r="T5" s="30">
        <f>AVERAGE(F5:Q5)</f>
        <v>0</v>
      </c>
      <c r="U5" s="31"/>
      <c r="V5" s="32"/>
      <c r="W5" s="32"/>
      <c r="X5" s="31"/>
      <c r="Y5" s="31"/>
      <c r="Z5" s="33"/>
    </row>
    <row r="6" spans="1:26" s="3" customFormat="1" ht="15.95" customHeight="1">
      <c r="B6" s="22">
        <v>2</v>
      </c>
      <c r="C6" s="23" t="s">
        <v>18</v>
      </c>
      <c r="D6" s="136" t="s">
        <v>7</v>
      </c>
      <c r="E6" s="137"/>
      <c r="F6" s="34" t="s">
        <v>11</v>
      </c>
      <c r="G6" s="133" t="s">
        <v>11</v>
      </c>
      <c r="H6" s="35" t="s">
        <v>11</v>
      </c>
      <c r="I6" s="35" t="s">
        <v>11</v>
      </c>
      <c r="J6" s="35" t="s">
        <v>11</v>
      </c>
      <c r="K6" s="35" t="s">
        <v>11</v>
      </c>
      <c r="L6" s="35" t="s">
        <v>11</v>
      </c>
      <c r="M6" s="35" t="s">
        <v>11</v>
      </c>
      <c r="N6" s="35" t="s">
        <v>11</v>
      </c>
      <c r="O6" s="35" t="s">
        <v>11</v>
      </c>
      <c r="P6" s="35" t="s">
        <v>11</v>
      </c>
      <c r="Q6" s="35" t="s">
        <v>11</v>
      </c>
      <c r="R6" s="36" t="s">
        <v>75</v>
      </c>
      <c r="S6" s="37" t="s">
        <v>75</v>
      </c>
      <c r="T6" s="38" t="s">
        <v>75</v>
      </c>
      <c r="U6" s="31"/>
      <c r="V6" s="32"/>
      <c r="W6" s="32"/>
      <c r="X6" s="31"/>
      <c r="Y6" s="31"/>
      <c r="Z6" s="33"/>
    </row>
    <row r="7" spans="1:26" s="3" customFormat="1" ht="15.95" customHeight="1">
      <c r="B7" s="22">
        <v>3</v>
      </c>
      <c r="C7" s="23" t="s">
        <v>19</v>
      </c>
      <c r="D7" s="24" t="s">
        <v>4</v>
      </c>
      <c r="E7" s="39">
        <v>3.0000000000000001E-3</v>
      </c>
      <c r="F7" s="26"/>
      <c r="G7" s="27" t="s">
        <v>68</v>
      </c>
      <c r="H7" s="24"/>
      <c r="I7" s="24"/>
      <c r="J7" s="40"/>
      <c r="K7" s="24"/>
      <c r="L7" s="24"/>
      <c r="M7" s="40"/>
      <c r="N7" s="24"/>
      <c r="O7" s="24"/>
      <c r="P7" s="40"/>
      <c r="Q7" s="24"/>
      <c r="R7" s="28" t="str">
        <f>G7</f>
        <v>&lt;0.0002</v>
      </c>
      <c r="S7" s="29" t="str">
        <f>R7</f>
        <v>&lt;0.0002</v>
      </c>
      <c r="T7" s="30" t="str">
        <f>R7</f>
        <v>&lt;0.0002</v>
      </c>
      <c r="U7" s="31"/>
      <c r="V7" s="31"/>
      <c r="W7" s="31"/>
      <c r="X7" s="31"/>
      <c r="Y7" s="31"/>
      <c r="Z7" s="33"/>
    </row>
    <row r="8" spans="1:26" s="3" customFormat="1" ht="15.95" customHeight="1">
      <c r="B8" s="22">
        <v>4</v>
      </c>
      <c r="C8" s="23" t="s">
        <v>20</v>
      </c>
      <c r="D8" s="24" t="s">
        <v>4</v>
      </c>
      <c r="E8" s="39">
        <v>5.0000000000000001E-4</v>
      </c>
      <c r="F8" s="26"/>
      <c r="G8" s="27" t="s">
        <v>65</v>
      </c>
      <c r="H8" s="24"/>
      <c r="I8" s="24"/>
      <c r="J8" s="40"/>
      <c r="K8" s="24"/>
      <c r="L8" s="24"/>
      <c r="M8" s="40"/>
      <c r="N8" s="24"/>
      <c r="O8" s="24"/>
      <c r="P8" s="40"/>
      <c r="Q8" s="24"/>
      <c r="R8" s="28" t="str">
        <f>G8</f>
        <v>&lt;0.00005</v>
      </c>
      <c r="S8" s="29" t="str">
        <f>R8</f>
        <v>&lt;0.00005</v>
      </c>
      <c r="T8" s="30" t="str">
        <f>R8</f>
        <v>&lt;0.00005</v>
      </c>
      <c r="U8" s="31"/>
      <c r="V8" s="31"/>
      <c r="W8" s="31"/>
      <c r="X8" s="31"/>
      <c r="Y8" s="31"/>
      <c r="Z8" s="33"/>
    </row>
    <row r="9" spans="1:26" s="3" customFormat="1" ht="15.95" customHeight="1">
      <c r="B9" s="22">
        <v>5</v>
      </c>
      <c r="C9" s="23" t="s">
        <v>21</v>
      </c>
      <c r="D9" s="24" t="s">
        <v>4</v>
      </c>
      <c r="E9" s="39">
        <v>0.01</v>
      </c>
      <c r="F9" s="26"/>
      <c r="G9" s="27" t="s">
        <v>67</v>
      </c>
      <c r="H9" s="24"/>
      <c r="I9" s="24"/>
      <c r="J9" s="40"/>
      <c r="K9" s="24"/>
      <c r="L9" s="24"/>
      <c r="M9" s="40"/>
      <c r="N9" s="24"/>
      <c r="O9" s="24"/>
      <c r="P9" s="40"/>
      <c r="Q9" s="24"/>
      <c r="R9" s="28" t="str">
        <f t="shared" ref="R9:R49" si="0">G9</f>
        <v>&lt;0.001</v>
      </c>
      <c r="S9" s="29" t="str">
        <f t="shared" ref="S9:S49" si="1">R9</f>
        <v>&lt;0.001</v>
      </c>
      <c r="T9" s="30" t="str">
        <f t="shared" ref="T9:T49" si="2">R9</f>
        <v>&lt;0.001</v>
      </c>
      <c r="U9" s="31"/>
      <c r="V9" s="31"/>
      <c r="W9" s="31"/>
      <c r="X9" s="31"/>
      <c r="Y9" s="31"/>
      <c r="Z9" s="33"/>
    </row>
    <row r="10" spans="1:26" s="3" customFormat="1" ht="15.95" customHeight="1">
      <c r="B10" s="22">
        <v>6</v>
      </c>
      <c r="C10" s="23" t="s">
        <v>22</v>
      </c>
      <c r="D10" s="24" t="s">
        <v>4</v>
      </c>
      <c r="E10" s="39">
        <v>0.01</v>
      </c>
      <c r="F10" s="26"/>
      <c r="G10" s="27" t="s">
        <v>67</v>
      </c>
      <c r="H10" s="24"/>
      <c r="I10" s="24"/>
      <c r="J10" s="40"/>
      <c r="K10" s="24"/>
      <c r="L10" s="24"/>
      <c r="M10" s="40"/>
      <c r="N10" s="24"/>
      <c r="O10" s="24"/>
      <c r="P10" s="40"/>
      <c r="Q10" s="24"/>
      <c r="R10" s="28" t="str">
        <f t="shared" si="0"/>
        <v>&lt;0.001</v>
      </c>
      <c r="S10" s="29" t="str">
        <f t="shared" si="1"/>
        <v>&lt;0.001</v>
      </c>
      <c r="T10" s="30" t="str">
        <f t="shared" si="2"/>
        <v>&lt;0.001</v>
      </c>
      <c r="U10" s="31"/>
      <c r="V10" s="31"/>
      <c r="W10" s="31"/>
      <c r="X10" s="31"/>
      <c r="Y10" s="31"/>
      <c r="Z10" s="33"/>
    </row>
    <row r="11" spans="1:26" s="3" customFormat="1" ht="15.95" customHeight="1">
      <c r="B11" s="22">
        <v>7</v>
      </c>
      <c r="C11" s="23" t="s">
        <v>49</v>
      </c>
      <c r="D11" s="24" t="s">
        <v>4</v>
      </c>
      <c r="E11" s="39">
        <v>0.01</v>
      </c>
      <c r="F11" s="26"/>
      <c r="G11" s="27" t="s">
        <v>68</v>
      </c>
      <c r="H11" s="24"/>
      <c r="I11" s="24"/>
      <c r="J11" s="40"/>
      <c r="K11" s="24"/>
      <c r="L11" s="24"/>
      <c r="M11" s="40"/>
      <c r="N11" s="24"/>
      <c r="O11" s="24"/>
      <c r="P11" s="40"/>
      <c r="Q11" s="24"/>
      <c r="R11" s="28" t="str">
        <f t="shared" si="0"/>
        <v>&lt;0.0002</v>
      </c>
      <c r="S11" s="29" t="str">
        <f t="shared" si="1"/>
        <v>&lt;0.0002</v>
      </c>
      <c r="T11" s="30" t="str">
        <f t="shared" si="2"/>
        <v>&lt;0.0002</v>
      </c>
      <c r="U11" s="31"/>
      <c r="V11" s="31"/>
      <c r="W11" s="31"/>
      <c r="X11" s="31"/>
      <c r="Y11" s="31"/>
      <c r="Z11" s="33"/>
    </row>
    <row r="12" spans="1:26" s="3" customFormat="1" ht="15.95" customHeight="1">
      <c r="B12" s="22">
        <v>8</v>
      </c>
      <c r="C12" s="23" t="s">
        <v>23</v>
      </c>
      <c r="D12" s="24" t="s">
        <v>4</v>
      </c>
      <c r="E12" s="39">
        <v>0.02</v>
      </c>
      <c r="F12" s="26"/>
      <c r="G12" s="27" t="s">
        <v>71</v>
      </c>
      <c r="H12" s="24"/>
      <c r="I12" s="24"/>
      <c r="J12" s="40"/>
      <c r="K12" s="24"/>
      <c r="L12" s="24"/>
      <c r="M12" s="40"/>
      <c r="N12" s="24"/>
      <c r="O12" s="24"/>
      <c r="P12" s="40"/>
      <c r="Q12" s="24"/>
      <c r="R12" s="28" t="str">
        <f t="shared" si="0"/>
        <v>&lt;0.002</v>
      </c>
      <c r="S12" s="29" t="str">
        <f t="shared" si="1"/>
        <v>&lt;0.002</v>
      </c>
      <c r="T12" s="30" t="str">
        <f t="shared" si="2"/>
        <v>&lt;0.002</v>
      </c>
      <c r="U12" s="31"/>
      <c r="V12" s="31"/>
      <c r="W12" s="31"/>
      <c r="X12" s="31"/>
      <c r="Y12" s="31"/>
      <c r="Z12" s="33"/>
    </row>
    <row r="13" spans="1:26" s="3" customFormat="1" ht="15.95" customHeight="1">
      <c r="B13" s="22">
        <v>9</v>
      </c>
      <c r="C13" s="23" t="s">
        <v>91</v>
      </c>
      <c r="D13" s="24" t="s">
        <v>4</v>
      </c>
      <c r="E13" s="39">
        <v>0.04</v>
      </c>
      <c r="F13" s="26"/>
      <c r="G13" s="124" t="s">
        <v>93</v>
      </c>
      <c r="H13" s="24"/>
      <c r="I13" s="24"/>
      <c r="J13" s="40"/>
      <c r="K13" s="24"/>
      <c r="L13" s="24"/>
      <c r="M13" s="40"/>
      <c r="N13" s="24"/>
      <c r="O13" s="24"/>
      <c r="P13" s="40"/>
      <c r="Q13" s="24"/>
      <c r="R13" s="28" t="str">
        <f t="shared" si="0"/>
        <v>&lt;0.004</v>
      </c>
      <c r="S13" s="29" t="str">
        <f t="shared" si="1"/>
        <v>&lt;0.004</v>
      </c>
      <c r="T13" s="30" t="str">
        <f t="shared" si="2"/>
        <v>&lt;0.004</v>
      </c>
      <c r="U13" s="31"/>
      <c r="V13" s="31"/>
      <c r="W13" s="31"/>
      <c r="X13" s="31"/>
      <c r="Y13" s="31"/>
      <c r="Z13" s="33"/>
    </row>
    <row r="14" spans="1:26" s="3" customFormat="1" ht="15.95" customHeight="1">
      <c r="B14" s="22">
        <v>10</v>
      </c>
      <c r="C14" s="23" t="s">
        <v>24</v>
      </c>
      <c r="D14" s="24" t="s">
        <v>4</v>
      </c>
      <c r="E14" s="39">
        <v>0.01</v>
      </c>
      <c r="F14" s="26"/>
      <c r="G14" s="27" t="s">
        <v>67</v>
      </c>
      <c r="H14" s="24"/>
      <c r="I14" s="24"/>
      <c r="J14" s="40" t="s">
        <v>67</v>
      </c>
      <c r="K14" s="24"/>
      <c r="L14" s="24"/>
      <c r="M14" s="40" t="s">
        <v>67</v>
      </c>
      <c r="N14" s="24"/>
      <c r="O14" s="24"/>
      <c r="P14" s="40" t="s">
        <v>67</v>
      </c>
      <c r="Q14" s="24"/>
      <c r="R14" s="45" t="str">
        <f t="shared" si="0"/>
        <v>&lt;0.001</v>
      </c>
      <c r="S14" s="46" t="str">
        <f t="shared" si="1"/>
        <v>&lt;0.001</v>
      </c>
      <c r="T14" s="47" t="str">
        <f t="shared" si="2"/>
        <v>&lt;0.001</v>
      </c>
      <c r="U14" s="31"/>
      <c r="V14" s="31"/>
      <c r="W14" s="31"/>
      <c r="X14" s="31"/>
      <c r="Y14" s="31"/>
      <c r="Z14" s="33"/>
    </row>
    <row r="15" spans="1:26" s="3" customFormat="1" ht="15.95" customHeight="1">
      <c r="B15" s="22">
        <v>11</v>
      </c>
      <c r="C15" s="23" t="s">
        <v>25</v>
      </c>
      <c r="D15" s="24" t="s">
        <v>4</v>
      </c>
      <c r="E15" s="39">
        <v>10</v>
      </c>
      <c r="F15" s="41"/>
      <c r="G15" s="42">
        <v>0.42</v>
      </c>
      <c r="H15" s="43"/>
      <c r="I15" s="43"/>
      <c r="J15" s="44"/>
      <c r="K15" s="43"/>
      <c r="L15" s="43"/>
      <c r="M15" s="44"/>
      <c r="N15" s="43"/>
      <c r="O15" s="43"/>
      <c r="P15" s="44"/>
      <c r="Q15" s="43"/>
      <c r="R15" s="45">
        <f t="shared" si="0"/>
        <v>0.42</v>
      </c>
      <c r="S15" s="46">
        <f t="shared" si="1"/>
        <v>0.42</v>
      </c>
      <c r="T15" s="47">
        <f t="shared" si="2"/>
        <v>0.42</v>
      </c>
      <c r="U15" s="31"/>
      <c r="V15" s="31"/>
      <c r="W15" s="31"/>
      <c r="X15" s="31"/>
      <c r="Y15" s="31"/>
      <c r="Z15" s="33"/>
    </row>
    <row r="16" spans="1:26" s="3" customFormat="1" ht="15.95" customHeight="1">
      <c r="B16" s="22">
        <v>12</v>
      </c>
      <c r="C16" s="23" t="s">
        <v>26</v>
      </c>
      <c r="D16" s="24" t="s">
        <v>4</v>
      </c>
      <c r="E16" s="39">
        <v>0.8</v>
      </c>
      <c r="F16" s="41"/>
      <c r="G16" s="42">
        <v>0.08</v>
      </c>
      <c r="H16" s="43"/>
      <c r="I16" s="43"/>
      <c r="J16" s="40"/>
      <c r="K16" s="43"/>
      <c r="L16" s="43"/>
      <c r="M16" s="40"/>
      <c r="N16" s="43"/>
      <c r="O16" s="43"/>
      <c r="P16" s="40"/>
      <c r="Q16" s="43"/>
      <c r="R16" s="45">
        <f t="shared" si="0"/>
        <v>0.08</v>
      </c>
      <c r="S16" s="46">
        <f t="shared" si="1"/>
        <v>0.08</v>
      </c>
      <c r="T16" s="47">
        <f t="shared" si="2"/>
        <v>0.08</v>
      </c>
      <c r="U16" s="31"/>
      <c r="V16" s="31"/>
      <c r="W16" s="31"/>
      <c r="X16" s="31"/>
      <c r="Y16" s="31"/>
      <c r="Z16" s="33"/>
    </row>
    <row r="17" spans="2:26" s="3" customFormat="1" ht="15.95" customHeight="1">
      <c r="B17" s="22">
        <v>13</v>
      </c>
      <c r="C17" s="23" t="s">
        <v>50</v>
      </c>
      <c r="D17" s="24" t="s">
        <v>4</v>
      </c>
      <c r="E17" s="48">
        <v>1</v>
      </c>
      <c r="F17" s="26"/>
      <c r="G17" s="27">
        <v>7.0000000000000007E-2</v>
      </c>
      <c r="H17" s="24"/>
      <c r="I17" s="24"/>
      <c r="J17" s="40"/>
      <c r="K17" s="24"/>
      <c r="L17" s="24"/>
      <c r="M17" s="40"/>
      <c r="N17" s="24"/>
      <c r="O17" s="24"/>
      <c r="P17" s="40"/>
      <c r="Q17" s="24"/>
      <c r="R17" s="45">
        <f t="shared" si="0"/>
        <v>7.0000000000000007E-2</v>
      </c>
      <c r="S17" s="46">
        <f t="shared" si="1"/>
        <v>7.0000000000000007E-2</v>
      </c>
      <c r="T17" s="47">
        <f t="shared" si="2"/>
        <v>7.0000000000000007E-2</v>
      </c>
      <c r="U17" s="31"/>
      <c r="V17" s="49"/>
      <c r="W17" s="31"/>
      <c r="X17" s="31"/>
      <c r="Y17" s="49"/>
      <c r="Z17" s="33"/>
    </row>
    <row r="18" spans="2:26" s="50" customFormat="1" ht="15.95" customHeight="1">
      <c r="B18" s="22">
        <v>14</v>
      </c>
      <c r="C18" s="23" t="s">
        <v>27</v>
      </c>
      <c r="D18" s="24" t="s">
        <v>4</v>
      </c>
      <c r="E18" s="39">
        <v>2E-3</v>
      </c>
      <c r="F18" s="26"/>
      <c r="G18" s="27" t="s">
        <v>68</v>
      </c>
      <c r="H18" s="24"/>
      <c r="I18" s="24"/>
      <c r="J18" s="40"/>
      <c r="K18" s="24"/>
      <c r="L18" s="24"/>
      <c r="M18" s="40"/>
      <c r="N18" s="24"/>
      <c r="O18" s="24"/>
      <c r="P18" s="40"/>
      <c r="Q18" s="24"/>
      <c r="R18" s="28" t="str">
        <f t="shared" si="0"/>
        <v>&lt;0.0002</v>
      </c>
      <c r="S18" s="29" t="str">
        <f t="shared" si="1"/>
        <v>&lt;0.0002</v>
      </c>
      <c r="T18" s="30" t="str">
        <f t="shared" si="2"/>
        <v>&lt;0.0002</v>
      </c>
      <c r="U18" s="31"/>
      <c r="V18" s="31"/>
      <c r="W18" s="31"/>
      <c r="X18" s="31"/>
      <c r="Y18" s="31"/>
      <c r="Z18" s="33"/>
    </row>
    <row r="19" spans="2:26" s="51" customFormat="1" ht="15.95" customHeight="1">
      <c r="B19" s="22">
        <v>15</v>
      </c>
      <c r="C19" s="23" t="s">
        <v>52</v>
      </c>
      <c r="D19" s="24" t="s">
        <v>4</v>
      </c>
      <c r="E19" s="39">
        <v>0.05</v>
      </c>
      <c r="F19" s="26"/>
      <c r="G19" s="27" t="s">
        <v>66</v>
      </c>
      <c r="H19" s="24"/>
      <c r="I19" s="24"/>
      <c r="J19" s="40"/>
      <c r="K19" s="24"/>
      <c r="L19" s="24"/>
      <c r="M19" s="40"/>
      <c r="N19" s="24"/>
      <c r="O19" s="24"/>
      <c r="P19" s="40"/>
      <c r="Q19" s="24"/>
      <c r="R19" s="28" t="str">
        <f t="shared" si="0"/>
        <v>&lt;0.0005</v>
      </c>
      <c r="S19" s="29" t="str">
        <f t="shared" si="1"/>
        <v>&lt;0.0005</v>
      </c>
      <c r="T19" s="30" t="str">
        <f t="shared" si="2"/>
        <v>&lt;0.0005</v>
      </c>
      <c r="U19" s="31"/>
      <c r="V19" s="31"/>
      <c r="W19" s="31"/>
      <c r="X19" s="31"/>
      <c r="Y19" s="31"/>
      <c r="Z19" s="33"/>
    </row>
    <row r="20" spans="2:26" s="51" customFormat="1" ht="15.95" customHeight="1">
      <c r="B20" s="22">
        <v>16</v>
      </c>
      <c r="C20" s="23" t="s">
        <v>73</v>
      </c>
      <c r="D20" s="24" t="s">
        <v>4</v>
      </c>
      <c r="E20" s="39">
        <v>0.04</v>
      </c>
      <c r="F20" s="26"/>
      <c r="G20" s="27" t="s">
        <v>74</v>
      </c>
      <c r="H20" s="24"/>
      <c r="I20" s="24"/>
      <c r="J20" s="40"/>
      <c r="K20" s="24"/>
      <c r="L20" s="24"/>
      <c r="M20" s="40"/>
      <c r="N20" s="24"/>
      <c r="O20" s="24"/>
      <c r="P20" s="40"/>
      <c r="Q20" s="24"/>
      <c r="R20" s="28" t="str">
        <f t="shared" si="0"/>
        <v>&lt;0.0004</v>
      </c>
      <c r="S20" s="29" t="str">
        <f t="shared" si="1"/>
        <v>&lt;0.0004</v>
      </c>
      <c r="T20" s="30" t="str">
        <f t="shared" si="2"/>
        <v>&lt;0.0004</v>
      </c>
      <c r="U20" s="31"/>
      <c r="V20" s="31"/>
      <c r="W20" s="31"/>
      <c r="X20" s="31"/>
      <c r="Y20" s="31"/>
      <c r="Z20" s="33"/>
    </row>
    <row r="21" spans="2:26" s="51" customFormat="1" ht="15.95" customHeight="1">
      <c r="B21" s="22">
        <v>17</v>
      </c>
      <c r="C21" s="23" t="s">
        <v>53</v>
      </c>
      <c r="D21" s="24" t="s">
        <v>4</v>
      </c>
      <c r="E21" s="39">
        <v>0.02</v>
      </c>
      <c r="F21" s="26"/>
      <c r="G21" s="27" t="s">
        <v>68</v>
      </c>
      <c r="H21" s="24"/>
      <c r="I21" s="24"/>
      <c r="J21" s="40"/>
      <c r="K21" s="24"/>
      <c r="L21" s="24"/>
      <c r="M21" s="40"/>
      <c r="N21" s="24"/>
      <c r="O21" s="24"/>
      <c r="P21" s="40"/>
      <c r="Q21" s="24"/>
      <c r="R21" s="28" t="str">
        <f t="shared" si="0"/>
        <v>&lt;0.0002</v>
      </c>
      <c r="S21" s="29" t="str">
        <f t="shared" si="1"/>
        <v>&lt;0.0002</v>
      </c>
      <c r="T21" s="30" t="str">
        <f t="shared" si="2"/>
        <v>&lt;0.0002</v>
      </c>
      <c r="U21" s="31"/>
      <c r="V21" s="31"/>
      <c r="W21" s="31"/>
      <c r="X21" s="31"/>
      <c r="Y21" s="31"/>
      <c r="Z21" s="33"/>
    </row>
    <row r="22" spans="2:26" s="51" customFormat="1" ht="15.95" customHeight="1">
      <c r="B22" s="22">
        <v>18</v>
      </c>
      <c r="C22" s="23" t="s">
        <v>54</v>
      </c>
      <c r="D22" s="24" t="s">
        <v>4</v>
      </c>
      <c r="E22" s="39">
        <v>0.01</v>
      </c>
      <c r="F22" s="26"/>
      <c r="G22" s="27" t="s">
        <v>68</v>
      </c>
      <c r="H22" s="24"/>
      <c r="I22" s="24"/>
      <c r="J22" s="40"/>
      <c r="K22" s="24"/>
      <c r="L22" s="24"/>
      <c r="M22" s="40"/>
      <c r="N22" s="24"/>
      <c r="O22" s="24"/>
      <c r="P22" s="40"/>
      <c r="Q22" s="24"/>
      <c r="R22" s="28" t="str">
        <f t="shared" si="0"/>
        <v>&lt;0.0002</v>
      </c>
      <c r="S22" s="29" t="str">
        <f t="shared" si="1"/>
        <v>&lt;0.0002</v>
      </c>
      <c r="T22" s="30" t="str">
        <f t="shared" si="2"/>
        <v>&lt;0.0002</v>
      </c>
      <c r="U22" s="31"/>
      <c r="V22" s="31"/>
      <c r="W22" s="31"/>
      <c r="X22" s="31"/>
      <c r="Y22" s="31"/>
      <c r="Z22" s="33"/>
    </row>
    <row r="23" spans="2:26" s="51" customFormat="1" ht="15.95" customHeight="1">
      <c r="B23" s="22">
        <v>19</v>
      </c>
      <c r="C23" s="23" t="s">
        <v>55</v>
      </c>
      <c r="D23" s="24" t="s">
        <v>4</v>
      </c>
      <c r="E23" s="39">
        <v>0.01</v>
      </c>
      <c r="F23" s="26"/>
      <c r="G23" s="27" t="s">
        <v>68</v>
      </c>
      <c r="H23" s="24"/>
      <c r="I23" s="24"/>
      <c r="J23" s="40"/>
      <c r="K23" s="24"/>
      <c r="L23" s="24"/>
      <c r="M23" s="40"/>
      <c r="N23" s="24"/>
      <c r="O23" s="24"/>
      <c r="P23" s="40"/>
      <c r="Q23" s="24"/>
      <c r="R23" s="28" t="str">
        <f t="shared" si="0"/>
        <v>&lt;0.0002</v>
      </c>
      <c r="S23" s="29" t="str">
        <f t="shared" si="1"/>
        <v>&lt;0.0002</v>
      </c>
      <c r="T23" s="30" t="str">
        <f t="shared" si="2"/>
        <v>&lt;0.0002</v>
      </c>
      <c r="U23" s="31"/>
      <c r="V23" s="31"/>
      <c r="W23" s="31"/>
      <c r="X23" s="31"/>
      <c r="Y23" s="31"/>
      <c r="Z23" s="33"/>
    </row>
    <row r="24" spans="2:26" s="51" customFormat="1" ht="15.95" customHeight="1">
      <c r="B24" s="22">
        <v>20</v>
      </c>
      <c r="C24" s="23" t="s">
        <v>56</v>
      </c>
      <c r="D24" s="24" t="s">
        <v>4</v>
      </c>
      <c r="E24" s="39">
        <v>0.01</v>
      </c>
      <c r="F24" s="26"/>
      <c r="G24" s="27" t="s">
        <v>68</v>
      </c>
      <c r="H24" s="24"/>
      <c r="I24" s="24"/>
      <c r="J24" s="40"/>
      <c r="K24" s="24"/>
      <c r="L24" s="24"/>
      <c r="M24" s="40"/>
      <c r="N24" s="24"/>
      <c r="O24" s="24"/>
      <c r="P24" s="40"/>
      <c r="Q24" s="24"/>
      <c r="R24" s="28" t="str">
        <f>G24</f>
        <v>&lt;0.0002</v>
      </c>
      <c r="S24" s="29" t="str">
        <f t="shared" si="1"/>
        <v>&lt;0.0002</v>
      </c>
      <c r="T24" s="30" t="str">
        <f t="shared" si="2"/>
        <v>&lt;0.0002</v>
      </c>
      <c r="U24" s="31"/>
      <c r="V24" s="31"/>
      <c r="W24" s="31"/>
      <c r="X24" s="31"/>
      <c r="Y24" s="31"/>
      <c r="Z24" s="33"/>
    </row>
    <row r="25" spans="2:26" s="51" customFormat="1" ht="15.95" customHeight="1">
      <c r="B25" s="22">
        <v>21</v>
      </c>
      <c r="C25" s="23" t="s">
        <v>64</v>
      </c>
      <c r="D25" s="24" t="s">
        <v>4</v>
      </c>
      <c r="E25" s="39">
        <v>0.6</v>
      </c>
      <c r="F25" s="26"/>
      <c r="G25" s="27">
        <v>0.06</v>
      </c>
      <c r="H25" s="24"/>
      <c r="I25" s="24"/>
      <c r="J25" s="44">
        <v>0.08</v>
      </c>
      <c r="K25" s="24"/>
      <c r="L25" s="24"/>
      <c r="M25" s="44">
        <v>0.08</v>
      </c>
      <c r="N25" s="24"/>
      <c r="O25" s="24"/>
      <c r="P25" s="44" t="s">
        <v>86</v>
      </c>
      <c r="Q25" s="24"/>
      <c r="R25" s="28" t="s">
        <v>159</v>
      </c>
      <c r="S25" s="46">
        <v>0.08</v>
      </c>
      <c r="T25" s="47">
        <v>7.0000000000000007E-2</v>
      </c>
      <c r="U25" s="31"/>
      <c r="V25" s="31"/>
      <c r="W25" s="31"/>
      <c r="X25" s="31"/>
      <c r="Y25" s="31"/>
      <c r="Z25" s="33"/>
    </row>
    <row r="26" spans="2:26" s="51" customFormat="1" ht="15.95" customHeight="1">
      <c r="B26" s="22">
        <v>22</v>
      </c>
      <c r="C26" s="23" t="s">
        <v>28</v>
      </c>
      <c r="D26" s="24" t="s">
        <v>4</v>
      </c>
      <c r="E26" s="39">
        <v>0.02</v>
      </c>
      <c r="F26" s="26"/>
      <c r="G26" s="27" t="s">
        <v>67</v>
      </c>
      <c r="H26" s="24"/>
      <c r="I26" s="24"/>
      <c r="J26" s="40" t="s">
        <v>67</v>
      </c>
      <c r="K26" s="24"/>
      <c r="L26" s="24"/>
      <c r="M26" s="40" t="s">
        <v>67</v>
      </c>
      <c r="N26" s="24"/>
      <c r="O26" s="24"/>
      <c r="P26" s="40" t="s">
        <v>67</v>
      </c>
      <c r="Q26" s="24"/>
      <c r="R26" s="28" t="str">
        <f t="shared" si="0"/>
        <v>&lt;0.001</v>
      </c>
      <c r="S26" s="29" t="str">
        <f t="shared" ref="S26" si="3">R26</f>
        <v>&lt;0.001</v>
      </c>
      <c r="T26" s="30" t="str">
        <f t="shared" ref="T26" si="4">R26</f>
        <v>&lt;0.001</v>
      </c>
      <c r="U26" s="31"/>
      <c r="V26" s="31"/>
      <c r="W26" s="31"/>
      <c r="X26" s="31"/>
      <c r="Y26" s="31"/>
      <c r="Z26" s="33"/>
    </row>
    <row r="27" spans="2:26" s="51" customFormat="1" ht="15.95" customHeight="1">
      <c r="B27" s="22">
        <v>23</v>
      </c>
      <c r="C27" s="23" t="s">
        <v>57</v>
      </c>
      <c r="D27" s="24" t="s">
        <v>4</v>
      </c>
      <c r="E27" s="39">
        <v>0.06</v>
      </c>
      <c r="F27" s="26"/>
      <c r="G27" s="125">
        <v>7.3000000000000001E-3</v>
      </c>
      <c r="H27" s="24"/>
      <c r="I27" s="24"/>
      <c r="J27" s="52">
        <v>1.2E-2</v>
      </c>
      <c r="K27" s="24"/>
      <c r="L27" s="24"/>
      <c r="M27" s="40">
        <v>7.0000000000000001E-3</v>
      </c>
      <c r="N27" s="24"/>
      <c r="O27" s="24"/>
      <c r="P27" s="40">
        <v>1.9E-3</v>
      </c>
      <c r="Q27" s="24"/>
      <c r="R27" s="53">
        <f>MIN(F27:Q27)</f>
        <v>1.9E-3</v>
      </c>
      <c r="S27" s="54">
        <f>MAX(F27:Q27)</f>
        <v>1.2E-2</v>
      </c>
      <c r="T27" s="55">
        <f>AVERAGE(F27:Q27)</f>
        <v>7.0499999999999998E-3</v>
      </c>
      <c r="U27" s="49"/>
      <c r="V27" s="49"/>
      <c r="W27" s="31"/>
      <c r="X27" s="49"/>
      <c r="Y27" s="49"/>
      <c r="Z27" s="33"/>
    </row>
    <row r="28" spans="2:26" s="51" customFormat="1" ht="15.95" customHeight="1">
      <c r="B28" s="22">
        <v>24</v>
      </c>
      <c r="C28" s="23" t="s">
        <v>29</v>
      </c>
      <c r="D28" s="24" t="s">
        <v>4</v>
      </c>
      <c r="E28" s="39">
        <v>0.03</v>
      </c>
      <c r="F28" s="26"/>
      <c r="G28" s="56">
        <v>5.0000000000000001E-3</v>
      </c>
      <c r="H28" s="24"/>
      <c r="I28" s="24"/>
      <c r="J28" s="52">
        <v>3.0000000000000001E-3</v>
      </c>
      <c r="K28" s="24"/>
      <c r="L28" s="24"/>
      <c r="M28" s="52">
        <v>3.0000000000000001E-3</v>
      </c>
      <c r="N28" s="24"/>
      <c r="O28" s="24"/>
      <c r="P28" s="52">
        <v>2E-3</v>
      </c>
      <c r="Q28" s="24"/>
      <c r="R28" s="57">
        <f>MIN(F28:Q28)</f>
        <v>2E-3</v>
      </c>
      <c r="S28" s="58">
        <f>MAX(F28:Q28)</f>
        <v>5.0000000000000001E-3</v>
      </c>
      <c r="T28" s="59">
        <f>AVERAGE(F28:Q28)</f>
        <v>3.2499999999999999E-3</v>
      </c>
      <c r="U28" s="31"/>
      <c r="V28" s="49"/>
      <c r="W28" s="31"/>
      <c r="X28" s="31"/>
      <c r="Y28" s="31"/>
      <c r="Z28" s="33"/>
    </row>
    <row r="29" spans="2:26" s="51" customFormat="1" ht="15.95" customHeight="1">
      <c r="B29" s="22">
        <v>25</v>
      </c>
      <c r="C29" s="23" t="s">
        <v>58</v>
      </c>
      <c r="D29" s="24" t="s">
        <v>4</v>
      </c>
      <c r="E29" s="39">
        <v>0.1</v>
      </c>
      <c r="F29" s="26"/>
      <c r="G29" s="27">
        <v>4.0000000000000002E-4</v>
      </c>
      <c r="H29" s="24"/>
      <c r="I29" s="24"/>
      <c r="J29" s="40">
        <v>4.0000000000000002E-4</v>
      </c>
      <c r="K29" s="24"/>
      <c r="L29" s="24"/>
      <c r="M29" s="40">
        <v>5.0000000000000001E-4</v>
      </c>
      <c r="N29" s="24"/>
      <c r="O29" s="24"/>
      <c r="P29" s="40">
        <v>6.9999999999999999E-4</v>
      </c>
      <c r="Q29" s="24"/>
      <c r="R29" s="53">
        <f>MIN(F29:Q29)</f>
        <v>4.0000000000000002E-4</v>
      </c>
      <c r="S29" s="54">
        <f>MAX(F29:Q29)</f>
        <v>6.9999999999999999E-4</v>
      </c>
      <c r="T29" s="55">
        <f>AVERAGE(F29:Q29)</f>
        <v>5.0000000000000001E-4</v>
      </c>
      <c r="U29" s="31"/>
      <c r="V29" s="31"/>
      <c r="W29" s="31"/>
      <c r="X29" s="31"/>
      <c r="Y29" s="31"/>
      <c r="Z29" s="33"/>
    </row>
    <row r="30" spans="2:26" s="51" customFormat="1" ht="15.95" customHeight="1">
      <c r="B30" s="22">
        <v>26</v>
      </c>
      <c r="C30" s="23" t="s">
        <v>30</v>
      </c>
      <c r="D30" s="24" t="s">
        <v>4</v>
      </c>
      <c r="E30" s="39">
        <v>0.01</v>
      </c>
      <c r="F30" s="26"/>
      <c r="G30" s="27" t="s">
        <v>67</v>
      </c>
      <c r="H30" s="24"/>
      <c r="I30" s="24"/>
      <c r="J30" s="40" t="s">
        <v>67</v>
      </c>
      <c r="K30" s="24"/>
      <c r="L30" s="24"/>
      <c r="M30" s="40" t="s">
        <v>67</v>
      </c>
      <c r="N30" s="24"/>
      <c r="O30" s="24"/>
      <c r="P30" s="40" t="s">
        <v>67</v>
      </c>
      <c r="Q30" s="24"/>
      <c r="R30" s="28" t="str">
        <f t="shared" ref="R30" si="5">G30</f>
        <v>&lt;0.001</v>
      </c>
      <c r="S30" s="29" t="str">
        <f t="shared" ref="S30" si="6">R30</f>
        <v>&lt;0.001</v>
      </c>
      <c r="T30" s="30" t="str">
        <f t="shared" ref="T30" si="7">R30</f>
        <v>&lt;0.001</v>
      </c>
      <c r="U30" s="31"/>
      <c r="V30" s="31"/>
      <c r="W30" s="31"/>
      <c r="X30" s="31"/>
      <c r="Y30" s="31"/>
      <c r="Z30" s="33"/>
    </row>
    <row r="31" spans="2:26" s="51" customFormat="1" ht="15.95" customHeight="1">
      <c r="B31" s="22">
        <v>27</v>
      </c>
      <c r="C31" s="23" t="s">
        <v>31</v>
      </c>
      <c r="D31" s="24" t="s">
        <v>4</v>
      </c>
      <c r="E31" s="39">
        <v>0.1</v>
      </c>
      <c r="F31" s="26"/>
      <c r="G31" s="126">
        <v>0.01</v>
      </c>
      <c r="H31" s="24"/>
      <c r="I31" s="24"/>
      <c r="J31" s="52">
        <v>1.4999999999999999E-2</v>
      </c>
      <c r="K31" s="24"/>
      <c r="L31" s="24"/>
      <c r="M31" s="52">
        <v>0.01</v>
      </c>
      <c r="N31" s="24"/>
      <c r="O31" s="24"/>
      <c r="P31" s="52">
        <v>4.0000000000000001E-3</v>
      </c>
      <c r="Q31" s="24"/>
      <c r="R31" s="57">
        <f>MIN(F31:Q31)</f>
        <v>4.0000000000000001E-3</v>
      </c>
      <c r="S31" s="58">
        <f>MAX(F31:Q31)</f>
        <v>1.4999999999999999E-2</v>
      </c>
      <c r="T31" s="59">
        <f>AVERAGE(F31:Q31)</f>
        <v>9.7500000000000017E-3</v>
      </c>
      <c r="U31" s="49"/>
      <c r="V31" s="49"/>
      <c r="W31" s="31"/>
      <c r="X31" s="31"/>
      <c r="Y31" s="49"/>
      <c r="Z31" s="33"/>
    </row>
    <row r="32" spans="2:26" s="51" customFormat="1" ht="15.95" customHeight="1">
      <c r="B32" s="22">
        <v>28</v>
      </c>
      <c r="C32" s="23" t="s">
        <v>32</v>
      </c>
      <c r="D32" s="24" t="s">
        <v>4</v>
      </c>
      <c r="E32" s="39">
        <v>0.03</v>
      </c>
      <c r="F32" s="26"/>
      <c r="G32" s="27">
        <v>4.0000000000000001E-3</v>
      </c>
      <c r="H32" s="24"/>
      <c r="I32" s="24"/>
      <c r="J32" s="52">
        <v>6.0000000000000001E-3</v>
      </c>
      <c r="K32" s="24"/>
      <c r="L32" s="24"/>
      <c r="M32" s="52">
        <v>4.0000000000000001E-3</v>
      </c>
      <c r="N32" s="24"/>
      <c r="O32" s="24"/>
      <c r="P32" s="52">
        <v>1E-3</v>
      </c>
      <c r="Q32" s="24"/>
      <c r="R32" s="57">
        <f>MIN(F32:Q32)</f>
        <v>1E-3</v>
      </c>
      <c r="S32" s="58">
        <f>MAX(F32:Q32)</f>
        <v>6.0000000000000001E-3</v>
      </c>
      <c r="T32" s="59">
        <f>AVERAGE(F32:Q32)</f>
        <v>3.7499999999999999E-3</v>
      </c>
      <c r="U32" s="31"/>
      <c r="V32" s="31"/>
      <c r="W32" s="31"/>
      <c r="X32" s="31"/>
      <c r="Y32" s="31"/>
      <c r="Z32" s="33"/>
    </row>
    <row r="33" spans="2:26" s="51" customFormat="1" ht="15.95" customHeight="1">
      <c r="B33" s="22">
        <v>29</v>
      </c>
      <c r="C33" s="23" t="s">
        <v>59</v>
      </c>
      <c r="D33" s="24" t="s">
        <v>4</v>
      </c>
      <c r="E33" s="39">
        <v>0.03</v>
      </c>
      <c r="F33" s="26"/>
      <c r="G33" s="60">
        <v>2.3999999999999998E-3</v>
      </c>
      <c r="H33" s="24"/>
      <c r="I33" s="24"/>
      <c r="J33" s="40">
        <v>3.0000000000000001E-3</v>
      </c>
      <c r="K33" s="24"/>
      <c r="L33" s="24"/>
      <c r="M33" s="40">
        <v>2.7000000000000001E-3</v>
      </c>
      <c r="N33" s="24"/>
      <c r="O33" s="24"/>
      <c r="P33" s="40">
        <v>1.8E-3</v>
      </c>
      <c r="Q33" s="24"/>
      <c r="R33" s="53">
        <f>MIN(F33:Q33)</f>
        <v>1.8E-3</v>
      </c>
      <c r="S33" s="54">
        <f>MAX(F33:Q33)</f>
        <v>3.0000000000000001E-3</v>
      </c>
      <c r="T33" s="55">
        <f>AVERAGE(F33:Q33)</f>
        <v>2.4749999999999998E-3</v>
      </c>
      <c r="U33" s="49"/>
      <c r="V33" s="49"/>
      <c r="W33" s="31"/>
      <c r="X33" s="31"/>
      <c r="Y33" s="49"/>
      <c r="Z33" s="33"/>
    </row>
    <row r="34" spans="2:26" s="51" customFormat="1" ht="15.95" customHeight="1">
      <c r="B34" s="22">
        <v>30</v>
      </c>
      <c r="C34" s="23" t="s">
        <v>60</v>
      </c>
      <c r="D34" s="24" t="s">
        <v>4</v>
      </c>
      <c r="E34" s="39">
        <v>0.09</v>
      </c>
      <c r="F34" s="26"/>
      <c r="G34" s="27" t="s">
        <v>68</v>
      </c>
      <c r="H34" s="24"/>
      <c r="I34" s="24"/>
      <c r="J34" s="40" t="s">
        <v>68</v>
      </c>
      <c r="K34" s="24"/>
      <c r="L34" s="24"/>
      <c r="M34" s="40" t="s">
        <v>68</v>
      </c>
      <c r="N34" s="24"/>
      <c r="O34" s="24"/>
      <c r="P34" s="40" t="s">
        <v>68</v>
      </c>
      <c r="Q34" s="24"/>
      <c r="R34" s="28" t="str">
        <f t="shared" ref="R34" si="8">G34</f>
        <v>&lt;0.0002</v>
      </c>
      <c r="S34" s="29" t="str">
        <f t="shared" ref="S34" si="9">R34</f>
        <v>&lt;0.0002</v>
      </c>
      <c r="T34" s="30" t="str">
        <f t="shared" ref="T34" si="10">R34</f>
        <v>&lt;0.0002</v>
      </c>
      <c r="U34" s="31"/>
      <c r="V34" s="31"/>
      <c r="W34" s="31"/>
      <c r="X34" s="31"/>
      <c r="Y34" s="31"/>
      <c r="Z34" s="33"/>
    </row>
    <row r="35" spans="2:26" s="51" customFormat="1" ht="15.95" customHeight="1">
      <c r="B35" s="22">
        <v>31</v>
      </c>
      <c r="C35" s="23" t="s">
        <v>61</v>
      </c>
      <c r="D35" s="24" t="s">
        <v>4</v>
      </c>
      <c r="E35" s="39">
        <v>0.08</v>
      </c>
      <c r="F35" s="26"/>
      <c r="G35" s="27" t="s">
        <v>77</v>
      </c>
      <c r="H35" s="24"/>
      <c r="I35" s="24"/>
      <c r="J35" s="52" t="s">
        <v>152</v>
      </c>
      <c r="K35" s="24"/>
      <c r="L35" s="24"/>
      <c r="M35" s="52" t="s">
        <v>77</v>
      </c>
      <c r="N35" s="24"/>
      <c r="O35" s="24"/>
      <c r="P35" s="52" t="s">
        <v>77</v>
      </c>
      <c r="Q35" s="24"/>
      <c r="R35" s="28" t="str">
        <f t="shared" si="0"/>
        <v>&lt;0.001</v>
      </c>
      <c r="S35" s="58" t="s">
        <v>160</v>
      </c>
      <c r="T35" s="30" t="str">
        <f t="shared" si="2"/>
        <v>&lt;0.001</v>
      </c>
      <c r="U35" s="31"/>
      <c r="V35" s="31"/>
      <c r="W35" s="31"/>
      <c r="X35" s="31"/>
      <c r="Y35" s="31"/>
      <c r="Z35" s="33"/>
    </row>
    <row r="36" spans="2:26" s="51" customFormat="1" ht="15.95" customHeight="1">
      <c r="B36" s="22">
        <v>32</v>
      </c>
      <c r="C36" s="23" t="s">
        <v>33</v>
      </c>
      <c r="D36" s="24" t="s">
        <v>4</v>
      </c>
      <c r="E36" s="48">
        <v>1</v>
      </c>
      <c r="F36" s="26"/>
      <c r="G36" s="27" t="s">
        <v>128</v>
      </c>
      <c r="H36" s="24"/>
      <c r="I36" s="24"/>
      <c r="J36" s="40"/>
      <c r="K36" s="24"/>
      <c r="L36" s="24"/>
      <c r="M36" s="40"/>
      <c r="N36" s="24"/>
      <c r="O36" s="24"/>
      <c r="P36" s="40"/>
      <c r="Q36" s="24"/>
      <c r="R36" s="57" t="str">
        <f t="shared" si="0"/>
        <v>&lt;0.002</v>
      </c>
      <c r="S36" s="58" t="str">
        <f t="shared" si="1"/>
        <v>&lt;0.002</v>
      </c>
      <c r="T36" s="59" t="str">
        <f t="shared" si="2"/>
        <v>&lt;0.002</v>
      </c>
      <c r="U36" s="31"/>
      <c r="V36" s="31"/>
      <c r="W36" s="31"/>
      <c r="X36" s="31"/>
      <c r="Y36" s="31"/>
      <c r="Z36" s="33"/>
    </row>
    <row r="37" spans="2:26" s="51" customFormat="1" ht="15.95" customHeight="1">
      <c r="B37" s="22">
        <v>33</v>
      </c>
      <c r="C37" s="23" t="s">
        <v>34</v>
      </c>
      <c r="D37" s="24" t="s">
        <v>4</v>
      </c>
      <c r="E37" s="48">
        <v>0.2</v>
      </c>
      <c r="F37" s="26"/>
      <c r="G37" s="56">
        <v>3.9E-2</v>
      </c>
      <c r="H37" s="24"/>
      <c r="I37" s="24"/>
      <c r="J37" s="52"/>
      <c r="K37" s="24"/>
      <c r="L37" s="24"/>
      <c r="M37" s="52"/>
      <c r="N37" s="24"/>
      <c r="O37" s="24"/>
      <c r="P37" s="52"/>
      <c r="Q37" s="24"/>
      <c r="R37" s="57">
        <f>MIN(F37:Q37)</f>
        <v>3.9E-2</v>
      </c>
      <c r="S37" s="58">
        <f>MAX(F37:Q37)</f>
        <v>3.9E-2</v>
      </c>
      <c r="T37" s="59">
        <f>AVERAGE(F37:Q37)</f>
        <v>3.9E-2</v>
      </c>
      <c r="U37" s="31"/>
      <c r="V37" s="31"/>
      <c r="W37" s="31"/>
      <c r="X37" s="31"/>
      <c r="Y37" s="31"/>
      <c r="Z37" s="33"/>
    </row>
    <row r="38" spans="2:26" s="51" customFormat="1" ht="15.95" customHeight="1">
      <c r="B38" s="22">
        <v>34</v>
      </c>
      <c r="C38" s="23" t="s">
        <v>35</v>
      </c>
      <c r="D38" s="24" t="s">
        <v>4</v>
      </c>
      <c r="E38" s="48">
        <v>0.3</v>
      </c>
      <c r="F38" s="26"/>
      <c r="G38" s="56">
        <v>0.01</v>
      </c>
      <c r="H38" s="24"/>
      <c r="I38" s="24"/>
      <c r="J38" s="40"/>
      <c r="K38" s="24"/>
      <c r="L38" s="24"/>
      <c r="M38" s="40"/>
      <c r="N38" s="24"/>
      <c r="O38" s="24"/>
      <c r="P38" s="40"/>
      <c r="Q38" s="24"/>
      <c r="R38" s="57">
        <f t="shared" si="0"/>
        <v>0.01</v>
      </c>
      <c r="S38" s="58">
        <f t="shared" si="1"/>
        <v>0.01</v>
      </c>
      <c r="T38" s="59">
        <f t="shared" si="2"/>
        <v>0.01</v>
      </c>
      <c r="U38" s="31"/>
      <c r="V38" s="31"/>
      <c r="W38" s="31"/>
      <c r="X38" s="31"/>
      <c r="Y38" s="31"/>
      <c r="Z38" s="33"/>
    </row>
    <row r="39" spans="2:26" s="61" customFormat="1" ht="15.95" customHeight="1">
      <c r="B39" s="22">
        <v>35</v>
      </c>
      <c r="C39" s="23" t="s">
        <v>36</v>
      </c>
      <c r="D39" s="24" t="s">
        <v>4</v>
      </c>
      <c r="E39" s="48">
        <v>1</v>
      </c>
      <c r="F39" s="26"/>
      <c r="G39" s="27">
        <v>3.0000000000000001E-3</v>
      </c>
      <c r="H39" s="24"/>
      <c r="I39" s="24"/>
      <c r="J39" s="40"/>
      <c r="K39" s="24"/>
      <c r="L39" s="24"/>
      <c r="M39" s="40"/>
      <c r="N39" s="24"/>
      <c r="O39" s="24"/>
      <c r="P39" s="40"/>
      <c r="Q39" s="24"/>
      <c r="R39" s="57">
        <f t="shared" si="0"/>
        <v>3.0000000000000001E-3</v>
      </c>
      <c r="S39" s="58">
        <f t="shared" si="1"/>
        <v>3.0000000000000001E-3</v>
      </c>
      <c r="T39" s="59">
        <f t="shared" si="2"/>
        <v>3.0000000000000001E-3</v>
      </c>
      <c r="U39" s="31"/>
      <c r="V39" s="31"/>
      <c r="W39" s="31"/>
      <c r="X39" s="31"/>
      <c r="Y39" s="31"/>
      <c r="Z39" s="33"/>
    </row>
    <row r="40" spans="2:26" s="61" customFormat="1" ht="15.95" customHeight="1">
      <c r="B40" s="22">
        <v>36</v>
      </c>
      <c r="C40" s="23" t="s">
        <v>37</v>
      </c>
      <c r="D40" s="24" t="s">
        <v>4</v>
      </c>
      <c r="E40" s="39">
        <v>200</v>
      </c>
      <c r="F40" s="62"/>
      <c r="G40" s="27">
        <v>11</v>
      </c>
      <c r="H40" s="63"/>
      <c r="I40" s="63"/>
      <c r="J40" s="40"/>
      <c r="K40" s="63"/>
      <c r="L40" s="63"/>
      <c r="M40" s="40"/>
      <c r="N40" s="63"/>
      <c r="O40" s="63"/>
      <c r="P40" s="40"/>
      <c r="Q40" s="63"/>
      <c r="R40" s="28">
        <f t="shared" si="0"/>
        <v>11</v>
      </c>
      <c r="S40" s="29">
        <f t="shared" si="1"/>
        <v>11</v>
      </c>
      <c r="T40" s="30">
        <f t="shared" si="2"/>
        <v>11</v>
      </c>
      <c r="U40" s="31"/>
      <c r="V40" s="49"/>
      <c r="W40" s="31"/>
      <c r="X40" s="31"/>
      <c r="Y40" s="49"/>
      <c r="Z40" s="33"/>
    </row>
    <row r="41" spans="2:26" s="51" customFormat="1" ht="15.95" customHeight="1">
      <c r="B41" s="22">
        <v>37</v>
      </c>
      <c r="C41" s="23" t="s">
        <v>38</v>
      </c>
      <c r="D41" s="24" t="s">
        <v>4</v>
      </c>
      <c r="E41" s="39">
        <v>0.05</v>
      </c>
      <c r="F41" s="26"/>
      <c r="G41" s="27">
        <v>5.9999999999999995E-4</v>
      </c>
      <c r="H41" s="24"/>
      <c r="I41" s="24"/>
      <c r="J41" s="64"/>
      <c r="K41" s="24"/>
      <c r="L41" s="24"/>
      <c r="M41" s="64"/>
      <c r="N41" s="24"/>
      <c r="O41" s="24"/>
      <c r="P41" s="64"/>
      <c r="Q41" s="24"/>
      <c r="R41" s="53">
        <f t="shared" si="0"/>
        <v>5.9999999999999995E-4</v>
      </c>
      <c r="S41" s="54">
        <f t="shared" si="1"/>
        <v>5.9999999999999995E-4</v>
      </c>
      <c r="T41" s="55">
        <f t="shared" si="2"/>
        <v>5.9999999999999995E-4</v>
      </c>
      <c r="U41" s="31"/>
      <c r="V41" s="31"/>
      <c r="W41" s="31"/>
      <c r="X41" s="31"/>
      <c r="Y41" s="31"/>
      <c r="Z41" s="33"/>
    </row>
    <row r="42" spans="2:26" s="51" customFormat="1" ht="15.95" customHeight="1">
      <c r="B42" s="22">
        <v>38</v>
      </c>
      <c r="C42" s="23" t="s">
        <v>39</v>
      </c>
      <c r="D42" s="24" t="s">
        <v>4</v>
      </c>
      <c r="E42" s="39">
        <v>200</v>
      </c>
      <c r="F42" s="62">
        <v>6.3</v>
      </c>
      <c r="G42" s="81">
        <v>6.4</v>
      </c>
      <c r="H42" s="63">
        <v>6.8</v>
      </c>
      <c r="I42" s="63">
        <v>5.8</v>
      </c>
      <c r="J42" s="64">
        <v>6.5</v>
      </c>
      <c r="K42" s="63">
        <v>5.6</v>
      </c>
      <c r="L42" s="63">
        <v>6.2</v>
      </c>
      <c r="M42" s="64">
        <v>5.8</v>
      </c>
      <c r="N42" s="63">
        <v>6.6</v>
      </c>
      <c r="O42" s="63">
        <v>8.1</v>
      </c>
      <c r="P42" s="64">
        <v>8.8000000000000007</v>
      </c>
      <c r="Q42" s="63">
        <v>8.6999999999999993</v>
      </c>
      <c r="R42" s="65">
        <f>MIN(F42:Q42)</f>
        <v>5.6</v>
      </c>
      <c r="S42" s="66">
        <f>MAX(F42:Q42)</f>
        <v>8.8000000000000007</v>
      </c>
      <c r="T42" s="67">
        <f>AVERAGE(F42:Q42)</f>
        <v>6.8</v>
      </c>
      <c r="U42" s="31"/>
      <c r="V42" s="31"/>
      <c r="W42" s="31"/>
      <c r="X42" s="31"/>
      <c r="Y42" s="31"/>
      <c r="Z42" s="33"/>
    </row>
    <row r="43" spans="2:26" s="51" customFormat="1" ht="15.95" customHeight="1">
      <c r="B43" s="22">
        <v>39</v>
      </c>
      <c r="C43" s="23" t="s">
        <v>51</v>
      </c>
      <c r="D43" s="24" t="s">
        <v>4</v>
      </c>
      <c r="E43" s="39">
        <v>300</v>
      </c>
      <c r="F43" s="41"/>
      <c r="G43" s="68">
        <v>52</v>
      </c>
      <c r="H43" s="43"/>
      <c r="I43" s="43"/>
      <c r="J43" s="69"/>
      <c r="K43" s="43"/>
      <c r="L43" s="43"/>
      <c r="M43" s="69"/>
      <c r="N43" s="43"/>
      <c r="O43" s="43"/>
      <c r="P43" s="69"/>
      <c r="Q43" s="43"/>
      <c r="R43" s="28">
        <f>MIN(F43:Q43)</f>
        <v>52</v>
      </c>
      <c r="S43" s="29">
        <f>MAX(F43:Q43)</f>
        <v>52</v>
      </c>
      <c r="T43" s="30">
        <f>AVERAGE(F43:Q43)</f>
        <v>52</v>
      </c>
      <c r="U43" s="49"/>
      <c r="V43" s="49"/>
      <c r="W43" s="31"/>
      <c r="X43" s="49"/>
      <c r="Y43" s="49"/>
      <c r="Z43" s="33"/>
    </row>
    <row r="44" spans="2:26" s="51" customFormat="1" ht="15.95" customHeight="1">
      <c r="B44" s="22">
        <v>40</v>
      </c>
      <c r="C44" s="23" t="s">
        <v>40</v>
      </c>
      <c r="D44" s="24" t="s">
        <v>4</v>
      </c>
      <c r="E44" s="39">
        <v>500</v>
      </c>
      <c r="F44" s="26"/>
      <c r="G44" s="27">
        <v>110</v>
      </c>
      <c r="H44" s="24"/>
      <c r="I44" s="24"/>
      <c r="J44" s="70">
        <v>110</v>
      </c>
      <c r="K44" s="24"/>
      <c r="L44" s="24"/>
      <c r="M44" s="70">
        <v>120</v>
      </c>
      <c r="N44" s="24"/>
      <c r="O44" s="24"/>
      <c r="P44" s="70">
        <v>100</v>
      </c>
      <c r="Q44" s="24"/>
      <c r="R44" s="28">
        <f>MIN(F44:Q44)</f>
        <v>100</v>
      </c>
      <c r="S44" s="29">
        <f>MAX(F44:Q44)</f>
        <v>120</v>
      </c>
      <c r="T44" s="30">
        <f>AVERAGE(F44:Q44)</f>
        <v>110</v>
      </c>
      <c r="U44" s="49"/>
      <c r="V44" s="49"/>
      <c r="W44" s="31"/>
      <c r="X44" s="49"/>
      <c r="Y44" s="49"/>
      <c r="Z44" s="33"/>
    </row>
    <row r="45" spans="2:26" s="51" customFormat="1" ht="15.95" customHeight="1">
      <c r="B45" s="22">
        <v>41</v>
      </c>
      <c r="C45" s="23" t="s">
        <v>41</v>
      </c>
      <c r="D45" s="24" t="s">
        <v>4</v>
      </c>
      <c r="E45" s="39">
        <v>0.2</v>
      </c>
      <c r="F45" s="26"/>
      <c r="G45" s="27" t="s">
        <v>69</v>
      </c>
      <c r="H45" s="24"/>
      <c r="I45" s="24"/>
      <c r="J45" s="52"/>
      <c r="K45" s="24"/>
      <c r="L45" s="24"/>
      <c r="M45" s="52"/>
      <c r="N45" s="24"/>
      <c r="O45" s="24"/>
      <c r="P45" s="52"/>
      <c r="Q45" s="24"/>
      <c r="R45" s="28" t="str">
        <f t="shared" si="0"/>
        <v>&lt;0.02</v>
      </c>
      <c r="S45" s="29" t="str">
        <f t="shared" si="1"/>
        <v>&lt;0.02</v>
      </c>
      <c r="T45" s="30" t="str">
        <f t="shared" si="2"/>
        <v>&lt;0.02</v>
      </c>
      <c r="U45" s="31"/>
      <c r="V45" s="31"/>
      <c r="W45" s="31"/>
      <c r="X45" s="31"/>
      <c r="Y45" s="31"/>
      <c r="Z45" s="33"/>
    </row>
    <row r="46" spans="2:26" s="51" customFormat="1" ht="15.95" customHeight="1">
      <c r="B46" s="22">
        <v>42</v>
      </c>
      <c r="C46" s="23" t="s">
        <v>62</v>
      </c>
      <c r="D46" s="24" t="s">
        <v>4</v>
      </c>
      <c r="E46" s="39">
        <v>1.0000000000000001E-5</v>
      </c>
      <c r="F46" s="26"/>
      <c r="G46" s="27" t="s">
        <v>72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8" t="str">
        <f t="shared" si="0"/>
        <v>&lt;0.000001</v>
      </c>
      <c r="S46" s="29" t="str">
        <f t="shared" si="1"/>
        <v>&lt;0.000001</v>
      </c>
      <c r="T46" s="30" t="str">
        <f t="shared" si="2"/>
        <v>&lt;0.000001</v>
      </c>
      <c r="U46" s="31"/>
      <c r="V46" s="31"/>
      <c r="W46" s="71"/>
      <c r="X46" s="31"/>
      <c r="Y46" s="31"/>
      <c r="Z46" s="33"/>
    </row>
    <row r="47" spans="2:26" s="51" customFormat="1" ht="15.95" customHeight="1">
      <c r="B47" s="22">
        <v>43</v>
      </c>
      <c r="C47" s="23" t="s">
        <v>63</v>
      </c>
      <c r="D47" s="24" t="s">
        <v>4</v>
      </c>
      <c r="E47" s="39">
        <v>1.0000000000000001E-5</v>
      </c>
      <c r="F47" s="62"/>
      <c r="G47" s="27" t="s">
        <v>72</v>
      </c>
      <c r="H47" s="63"/>
      <c r="I47" s="63"/>
      <c r="J47" s="24"/>
      <c r="K47" s="63"/>
      <c r="L47" s="63"/>
      <c r="M47" s="24"/>
      <c r="N47" s="63"/>
      <c r="O47" s="63"/>
      <c r="P47" s="24"/>
      <c r="Q47" s="63"/>
      <c r="R47" s="28" t="str">
        <f t="shared" si="0"/>
        <v>&lt;0.000001</v>
      </c>
      <c r="S47" s="29" t="str">
        <f t="shared" si="1"/>
        <v>&lt;0.000001</v>
      </c>
      <c r="T47" s="30" t="str">
        <f t="shared" si="2"/>
        <v>&lt;0.000001</v>
      </c>
      <c r="U47" s="31"/>
      <c r="V47" s="31"/>
      <c r="W47" s="71"/>
      <c r="X47" s="31"/>
      <c r="Y47" s="31"/>
      <c r="Z47" s="33"/>
    </row>
    <row r="48" spans="2:26" s="51" customFormat="1" ht="15.95" customHeight="1">
      <c r="B48" s="22">
        <v>44</v>
      </c>
      <c r="C48" s="23" t="s">
        <v>42</v>
      </c>
      <c r="D48" s="24" t="s">
        <v>4</v>
      </c>
      <c r="E48" s="39">
        <v>0.02</v>
      </c>
      <c r="F48" s="72"/>
      <c r="G48" s="27" t="s">
        <v>70</v>
      </c>
      <c r="H48" s="73"/>
      <c r="I48" s="73"/>
      <c r="J48" s="24" t="s">
        <v>70</v>
      </c>
      <c r="K48" s="73"/>
      <c r="L48" s="73"/>
      <c r="M48" s="24" t="s">
        <v>70</v>
      </c>
      <c r="N48" s="73"/>
      <c r="O48" s="73"/>
      <c r="P48" s="24" t="s">
        <v>70</v>
      </c>
      <c r="Q48" s="73"/>
      <c r="R48" s="28" t="str">
        <f t="shared" si="0"/>
        <v>&lt;0.005</v>
      </c>
      <c r="S48" s="29" t="str">
        <f t="shared" si="1"/>
        <v>&lt;0.005</v>
      </c>
      <c r="T48" s="30" t="str">
        <f t="shared" si="2"/>
        <v>&lt;0.005</v>
      </c>
      <c r="U48" s="49"/>
      <c r="V48" s="49"/>
      <c r="W48" s="31"/>
      <c r="X48" s="49"/>
      <c r="Y48" s="49"/>
      <c r="Z48" s="33"/>
    </row>
    <row r="49" spans="2:26" s="51" customFormat="1" ht="15.95" customHeight="1">
      <c r="B49" s="22">
        <v>45</v>
      </c>
      <c r="C49" s="23" t="s">
        <v>43</v>
      </c>
      <c r="D49" s="24" t="s">
        <v>4</v>
      </c>
      <c r="E49" s="39">
        <v>5.0000000000000001E-3</v>
      </c>
      <c r="F49" s="72"/>
      <c r="G49" s="27" t="s">
        <v>66</v>
      </c>
      <c r="H49" s="73"/>
      <c r="I49" s="73"/>
      <c r="J49" s="100"/>
      <c r="K49" s="73"/>
      <c r="L49" s="73"/>
      <c r="M49" s="100"/>
      <c r="N49" s="73"/>
      <c r="O49" s="73"/>
      <c r="P49" s="100"/>
      <c r="Q49" s="73"/>
      <c r="R49" s="28" t="str">
        <f t="shared" si="0"/>
        <v>&lt;0.0005</v>
      </c>
      <c r="S49" s="29" t="str">
        <f t="shared" si="1"/>
        <v>&lt;0.0005</v>
      </c>
      <c r="T49" s="30" t="str">
        <f t="shared" si="2"/>
        <v>&lt;0.0005</v>
      </c>
      <c r="U49" s="31"/>
      <c r="V49" s="74"/>
      <c r="W49" s="31"/>
      <c r="X49" s="31"/>
      <c r="Y49" s="31"/>
      <c r="Z49" s="33"/>
    </row>
    <row r="50" spans="2:26" s="51" customFormat="1" ht="15.95" customHeight="1">
      <c r="B50" s="22">
        <v>46</v>
      </c>
      <c r="C50" s="23" t="s">
        <v>76</v>
      </c>
      <c r="D50" s="24" t="s">
        <v>4</v>
      </c>
      <c r="E50" s="39">
        <v>3</v>
      </c>
      <c r="F50" s="75">
        <v>0.8</v>
      </c>
      <c r="G50" s="81">
        <v>0.9</v>
      </c>
      <c r="H50" s="76">
        <v>0.9</v>
      </c>
      <c r="I50" s="76">
        <v>0.9</v>
      </c>
      <c r="J50" s="76">
        <v>1</v>
      </c>
      <c r="K50" s="76">
        <v>0.8</v>
      </c>
      <c r="L50" s="76">
        <v>0.9</v>
      </c>
      <c r="M50" s="76">
        <v>0.9</v>
      </c>
      <c r="N50" s="76">
        <v>0.8</v>
      </c>
      <c r="O50" s="76">
        <v>0.7</v>
      </c>
      <c r="P50" s="76">
        <v>0.6</v>
      </c>
      <c r="Q50" s="76">
        <v>0.6</v>
      </c>
      <c r="R50" s="65">
        <f>MIN(F50:Q50)</f>
        <v>0.6</v>
      </c>
      <c r="S50" s="66">
        <f>MAX(F50:Q50)</f>
        <v>1</v>
      </c>
      <c r="T50" s="67">
        <f>AVERAGE(F50:Q50)</f>
        <v>0.81666666666666654</v>
      </c>
      <c r="U50" s="49"/>
      <c r="V50" s="49"/>
      <c r="W50" s="49"/>
      <c r="X50" s="49"/>
      <c r="Y50" s="49"/>
      <c r="Z50" s="33"/>
    </row>
    <row r="51" spans="2:26" s="51" customFormat="1" ht="15.95" customHeight="1">
      <c r="B51" s="22">
        <v>47</v>
      </c>
      <c r="C51" s="23" t="s">
        <v>44</v>
      </c>
      <c r="D51" s="24"/>
      <c r="E51" s="77" t="s">
        <v>6</v>
      </c>
      <c r="F51" s="78">
        <v>6.9</v>
      </c>
      <c r="G51" s="81">
        <v>7</v>
      </c>
      <c r="H51" s="79">
        <v>6.8</v>
      </c>
      <c r="I51" s="79">
        <v>6.8</v>
      </c>
      <c r="J51" s="79">
        <v>6.9</v>
      </c>
      <c r="K51" s="79">
        <v>6.6</v>
      </c>
      <c r="L51" s="79">
        <v>6.8</v>
      </c>
      <c r="M51" s="79">
        <v>6.7</v>
      </c>
      <c r="N51" s="79">
        <v>6.9</v>
      </c>
      <c r="O51" s="79">
        <v>7</v>
      </c>
      <c r="P51" s="79">
        <v>6.8</v>
      </c>
      <c r="Q51" s="79">
        <v>6.9</v>
      </c>
      <c r="R51" s="65">
        <f>MIN(F51:Q51)</f>
        <v>6.6</v>
      </c>
      <c r="S51" s="66">
        <f>MAX(F51:Q51)</f>
        <v>7</v>
      </c>
      <c r="T51" s="67">
        <f>AVERAGE(F51:Q51)</f>
        <v>6.8416666666666677</v>
      </c>
      <c r="U51" s="31"/>
      <c r="V51" s="31"/>
      <c r="W51" s="31"/>
      <c r="Z51" s="33"/>
    </row>
    <row r="52" spans="2:26" s="51" customFormat="1" ht="15.95" customHeight="1">
      <c r="B52" s="22">
        <v>48</v>
      </c>
      <c r="C52" s="23" t="s">
        <v>45</v>
      </c>
      <c r="D52" s="136" t="s">
        <v>8</v>
      </c>
      <c r="E52" s="137"/>
      <c r="F52" s="72" t="s">
        <v>12</v>
      </c>
      <c r="G52" s="80" t="s">
        <v>12</v>
      </c>
      <c r="H52" s="73" t="s">
        <v>12</v>
      </c>
      <c r="I52" s="73" t="s">
        <v>12</v>
      </c>
      <c r="J52" s="73" t="s">
        <v>12</v>
      </c>
      <c r="K52" s="73" t="s">
        <v>12</v>
      </c>
      <c r="L52" s="73" t="s">
        <v>12</v>
      </c>
      <c r="M52" s="73" t="s">
        <v>12</v>
      </c>
      <c r="N52" s="73" t="s">
        <v>12</v>
      </c>
      <c r="O52" s="73" t="s">
        <v>12</v>
      </c>
      <c r="P52" s="73" t="s">
        <v>12</v>
      </c>
      <c r="Q52" s="73" t="s">
        <v>12</v>
      </c>
      <c r="R52" s="105" t="str">
        <f t="shared" ref="R52:R53" si="11">G52</f>
        <v>異常なし</v>
      </c>
      <c r="S52" s="106" t="str">
        <f t="shared" ref="S52:S53" si="12">R52</f>
        <v>異常なし</v>
      </c>
      <c r="T52" s="107" t="str">
        <f t="shared" ref="T52:T53" si="13">R52</f>
        <v>異常なし</v>
      </c>
      <c r="U52" s="31"/>
      <c r="V52" s="31"/>
      <c r="W52" s="31"/>
      <c r="Z52" s="33"/>
    </row>
    <row r="53" spans="2:26" s="51" customFormat="1" ht="15.95" customHeight="1">
      <c r="B53" s="22">
        <v>49</v>
      </c>
      <c r="C53" s="23" t="s">
        <v>46</v>
      </c>
      <c r="D53" s="136" t="s">
        <v>8</v>
      </c>
      <c r="E53" s="137"/>
      <c r="F53" s="72" t="s">
        <v>12</v>
      </c>
      <c r="G53" s="80" t="s">
        <v>12</v>
      </c>
      <c r="H53" s="73" t="s">
        <v>12</v>
      </c>
      <c r="I53" s="73" t="s">
        <v>12</v>
      </c>
      <c r="J53" s="73" t="s">
        <v>12</v>
      </c>
      <c r="K53" s="73" t="s">
        <v>12</v>
      </c>
      <c r="L53" s="73" t="s">
        <v>12</v>
      </c>
      <c r="M53" s="73" t="s">
        <v>12</v>
      </c>
      <c r="N53" s="73" t="s">
        <v>12</v>
      </c>
      <c r="O53" s="73" t="s">
        <v>12</v>
      </c>
      <c r="P53" s="73" t="s">
        <v>12</v>
      </c>
      <c r="Q53" s="73" t="s">
        <v>12</v>
      </c>
      <c r="R53" s="105" t="str">
        <f t="shared" si="11"/>
        <v>異常なし</v>
      </c>
      <c r="S53" s="106" t="str">
        <f t="shared" si="12"/>
        <v>異常なし</v>
      </c>
      <c r="T53" s="107" t="str">
        <f t="shared" si="13"/>
        <v>異常なし</v>
      </c>
      <c r="U53" s="31"/>
      <c r="V53" s="31"/>
      <c r="W53" s="31"/>
      <c r="Z53" s="33"/>
    </row>
    <row r="54" spans="2:26" ht="15.95" customHeight="1">
      <c r="B54" s="22">
        <v>50</v>
      </c>
      <c r="C54" s="23" t="s">
        <v>47</v>
      </c>
      <c r="D54" s="24" t="s">
        <v>5</v>
      </c>
      <c r="E54" s="77">
        <v>5</v>
      </c>
      <c r="F54" s="62" t="s">
        <v>78</v>
      </c>
      <c r="G54" s="27" t="s">
        <v>79</v>
      </c>
      <c r="H54" s="63" t="s">
        <v>78</v>
      </c>
      <c r="I54" s="63" t="s">
        <v>78</v>
      </c>
      <c r="J54" s="24" t="s">
        <v>153</v>
      </c>
      <c r="K54" s="63">
        <v>0.6</v>
      </c>
      <c r="L54" s="63">
        <v>0.5</v>
      </c>
      <c r="M54" s="24">
        <v>0.6</v>
      </c>
      <c r="N54" s="63" t="s">
        <v>154</v>
      </c>
      <c r="O54" s="63" t="s">
        <v>79</v>
      </c>
      <c r="P54" s="24" t="s">
        <v>155</v>
      </c>
      <c r="Q54" s="63" t="s">
        <v>157</v>
      </c>
      <c r="R54" s="62" t="s">
        <v>79</v>
      </c>
      <c r="S54" s="95">
        <v>0.5</v>
      </c>
      <c r="T54" s="67">
        <v>0.6</v>
      </c>
      <c r="U54" s="31"/>
      <c r="V54" s="31"/>
      <c r="W54" s="31"/>
      <c r="Z54" s="33"/>
    </row>
    <row r="55" spans="2:26" ht="15.95" customHeight="1">
      <c r="B55" s="22">
        <v>51</v>
      </c>
      <c r="C55" s="23" t="s">
        <v>48</v>
      </c>
      <c r="D55" s="24" t="s">
        <v>5</v>
      </c>
      <c r="E55" s="77">
        <v>2</v>
      </c>
      <c r="F55" s="62" t="s">
        <v>80</v>
      </c>
      <c r="G55" s="81" t="s">
        <v>81</v>
      </c>
      <c r="H55" s="63" t="s">
        <v>80</v>
      </c>
      <c r="I55" s="63" t="s">
        <v>80</v>
      </c>
      <c r="J55" s="63" t="s">
        <v>80</v>
      </c>
      <c r="K55" s="63" t="s">
        <v>80</v>
      </c>
      <c r="L55" s="63" t="s">
        <v>80</v>
      </c>
      <c r="M55" s="63" t="s">
        <v>80</v>
      </c>
      <c r="N55" s="63" t="s">
        <v>80</v>
      </c>
      <c r="O55" s="63" t="s">
        <v>80</v>
      </c>
      <c r="P55" s="63" t="s">
        <v>80</v>
      </c>
      <c r="Q55" s="63" t="s">
        <v>158</v>
      </c>
      <c r="R55" s="62" t="s">
        <v>80</v>
      </c>
      <c r="S55" s="29" t="str">
        <f>R55</f>
        <v>&lt;0.2</v>
      </c>
      <c r="T55" s="30" t="str">
        <f>R55</f>
        <v>&lt;0.2</v>
      </c>
      <c r="U55" s="31"/>
      <c r="V55" s="31"/>
      <c r="W55" s="31"/>
      <c r="Z55" s="33"/>
    </row>
    <row r="56" spans="2:26" ht="17.100000000000001" customHeight="1" thickBot="1">
      <c r="B56" s="82"/>
      <c r="C56" s="83" t="s">
        <v>82</v>
      </c>
      <c r="D56" s="84" t="s">
        <v>4</v>
      </c>
      <c r="E56" s="85"/>
      <c r="F56" s="86">
        <v>0.2</v>
      </c>
      <c r="G56" s="87">
        <v>0.1</v>
      </c>
      <c r="H56" s="88">
        <v>0.2</v>
      </c>
      <c r="I56" s="88">
        <v>0.3</v>
      </c>
      <c r="J56" s="88">
        <v>0.1</v>
      </c>
      <c r="K56" s="88">
        <v>0.1</v>
      </c>
      <c r="L56" s="88">
        <v>0.2</v>
      </c>
      <c r="M56" s="88">
        <v>0.2</v>
      </c>
      <c r="N56" s="88">
        <v>0.2</v>
      </c>
      <c r="O56" s="88">
        <v>0.2</v>
      </c>
      <c r="P56" s="88">
        <v>0.2</v>
      </c>
      <c r="Q56" s="88">
        <v>0.2</v>
      </c>
      <c r="R56" s="89">
        <f>MIN(F56:Q56)</f>
        <v>0.1</v>
      </c>
      <c r="S56" s="90">
        <f>MAX(F56:Q56)</f>
        <v>0.3</v>
      </c>
      <c r="T56" s="91">
        <f>AVERAGE(F56:Q56)</f>
        <v>0.18333333333333332</v>
      </c>
      <c r="U56" s="31"/>
      <c r="V56" s="31"/>
      <c r="W56" s="31"/>
      <c r="Z56" s="33"/>
    </row>
  </sheetData>
  <dataConsolidate function="average">
    <dataRefs count="12">
      <dataRef ref="G8:L83" sheet="愛国9504" r:id="rId1"/>
      <dataRef ref="G8:L83" sheet="愛国9505" r:id="rId2"/>
      <dataRef ref="G8:L83" sheet="愛国9506" r:id="rId3"/>
      <dataRef ref="G8:L83" sheet="愛国9507" r:id="rId4"/>
      <dataRef ref="G8:L83" sheet="愛国9508" r:id="rId5"/>
      <dataRef ref="G8:L83" sheet="愛国9509" r:id="rId6"/>
      <dataRef ref="G8:L83" sheet="愛国9510" r:id="rId7"/>
      <dataRef ref="G8:L83" sheet="愛国9511" r:id="rId8"/>
      <dataRef ref="G8:L83" sheet="愛国9512" r:id="rId9"/>
      <dataRef ref="G8:L83" sheet="愛国9602" r:id="rId10"/>
      <dataRef ref="G8:L83" sheet="愛国9603" r:id="rId11"/>
      <dataRef ref="G8:L83" sheet="低水9601" r:id="rId12"/>
    </dataRefs>
  </dataConsolidate>
  <mergeCells count="8">
    <mergeCell ref="D52:E52"/>
    <mergeCell ref="D53:E53"/>
    <mergeCell ref="B1:T1"/>
    <mergeCell ref="B2:C3"/>
    <mergeCell ref="D2:E2"/>
    <mergeCell ref="D3:E3"/>
    <mergeCell ref="B4:C4"/>
    <mergeCell ref="D6:E6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8" scale="87" orientation="landscape" r:id="rId1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tabSelected="1" view="pageBreakPreview" zoomScaleNormal="100" zoomScaleSheetLayoutView="100" workbookViewId="0">
      <pane xSplit="5" ySplit="3" topLeftCell="P37" activePane="bottomRight" state="frozen"/>
      <selection pane="topRight" activeCell="F1" sqref="F1"/>
      <selection pane="bottomLeft" activeCell="A4" sqref="A4"/>
      <selection pane="bottomRight" activeCell="P58" sqref="P58"/>
    </sheetView>
  </sheetViews>
  <sheetFormatPr defaultRowHeight="13.5"/>
  <cols>
    <col min="1" max="1" width="1.625" style="2" customWidth="1"/>
    <col min="2" max="2" width="4.625" style="2" customWidth="1"/>
    <col min="3" max="3" width="42.5" style="2" bestFit="1" customWidth="1"/>
    <col min="4" max="4" width="6" style="2" customWidth="1"/>
    <col min="5" max="5" width="9.25" style="2" customWidth="1"/>
    <col min="6" max="12" width="10.625" style="2" customWidth="1"/>
    <col min="13" max="13" width="10.625" style="92" customWidth="1"/>
    <col min="14" max="15" width="10.625" style="2" customWidth="1"/>
    <col min="16" max="17" width="10.625" style="92" customWidth="1"/>
    <col min="18" max="20" width="10.625" style="93" customWidth="1"/>
    <col min="21" max="21" width="9.5" style="2" bestFit="1" customWidth="1"/>
    <col min="22" max="22" width="10.5" style="2" bestFit="1" customWidth="1"/>
    <col min="23" max="23" width="8.5" style="2" customWidth="1"/>
    <col min="24" max="25" width="9.5" style="2" bestFit="1" customWidth="1"/>
    <col min="26" max="16384" width="9" style="2"/>
  </cols>
  <sheetData>
    <row r="1" spans="1:26" ht="24.95" customHeight="1" thickBot="1">
      <c r="A1" s="1"/>
      <c r="B1" s="138" t="s">
        <v>161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"/>
      <c r="V1" s="1"/>
      <c r="W1" s="1"/>
      <c r="X1" s="1"/>
      <c r="Y1" s="1"/>
    </row>
    <row r="2" spans="1:26" s="3" customFormat="1" ht="17.100000000000001" customHeight="1">
      <c r="B2" s="139"/>
      <c r="C2" s="140"/>
      <c r="D2" s="143" t="s">
        <v>0</v>
      </c>
      <c r="E2" s="144"/>
      <c r="F2" s="4">
        <v>45029</v>
      </c>
      <c r="G2" s="5">
        <v>45055</v>
      </c>
      <c r="H2" s="6">
        <v>45078</v>
      </c>
      <c r="I2" s="6">
        <v>45113</v>
      </c>
      <c r="J2" s="6">
        <v>45139</v>
      </c>
      <c r="K2" s="6">
        <v>45176</v>
      </c>
      <c r="L2" s="6">
        <v>45204</v>
      </c>
      <c r="M2" s="6">
        <v>45237</v>
      </c>
      <c r="N2" s="6">
        <v>45267</v>
      </c>
      <c r="O2" s="6">
        <v>45302</v>
      </c>
      <c r="P2" s="6">
        <v>45328</v>
      </c>
      <c r="Q2" s="6"/>
      <c r="R2" s="7" t="s">
        <v>14</v>
      </c>
      <c r="S2" s="8" t="s">
        <v>15</v>
      </c>
      <c r="T2" s="9" t="s">
        <v>16</v>
      </c>
      <c r="U2" s="10"/>
      <c r="V2" s="10"/>
      <c r="W2" s="10"/>
      <c r="Y2" s="11"/>
    </row>
    <row r="3" spans="1:26" s="3" customFormat="1" ht="17.100000000000001" customHeight="1" thickBot="1">
      <c r="B3" s="141"/>
      <c r="C3" s="142"/>
      <c r="D3" s="145" t="s">
        <v>9</v>
      </c>
      <c r="E3" s="146"/>
      <c r="F3" s="12">
        <v>5.7</v>
      </c>
      <c r="G3" s="13">
        <v>8.5</v>
      </c>
      <c r="H3" s="14">
        <v>12.4</v>
      </c>
      <c r="I3" s="14">
        <v>15.6</v>
      </c>
      <c r="J3" s="14">
        <v>18.2</v>
      </c>
      <c r="K3" s="14">
        <v>19.600000000000001</v>
      </c>
      <c r="L3" s="14">
        <v>16.600000000000001</v>
      </c>
      <c r="M3" s="14">
        <v>13.8</v>
      </c>
      <c r="N3" s="14">
        <v>8.1999999999999993</v>
      </c>
      <c r="O3" s="14">
        <v>4.4000000000000004</v>
      </c>
      <c r="P3" s="14">
        <v>3.5</v>
      </c>
      <c r="Q3" s="14"/>
      <c r="R3" s="15"/>
      <c r="S3" s="16"/>
      <c r="T3" s="17"/>
      <c r="U3" s="11"/>
      <c r="V3" s="11"/>
      <c r="W3" s="11"/>
      <c r="Y3" s="11"/>
    </row>
    <row r="4" spans="1:26" s="3" customFormat="1" ht="17.100000000000001" customHeight="1" thickTop="1">
      <c r="B4" s="147" t="s">
        <v>10</v>
      </c>
      <c r="C4" s="148"/>
      <c r="D4" s="18" t="s">
        <v>2</v>
      </c>
      <c r="E4" s="19" t="s">
        <v>1</v>
      </c>
      <c r="F4" s="20" t="s">
        <v>13</v>
      </c>
      <c r="G4" s="21" t="s">
        <v>13</v>
      </c>
      <c r="H4" s="18" t="s">
        <v>156</v>
      </c>
      <c r="I4" s="18" t="s">
        <v>156</v>
      </c>
      <c r="J4" s="18" t="s">
        <v>13</v>
      </c>
      <c r="K4" s="18" t="s">
        <v>156</v>
      </c>
      <c r="L4" s="18" t="s">
        <v>156</v>
      </c>
      <c r="M4" s="18" t="s">
        <v>13</v>
      </c>
      <c r="N4" s="18" t="s">
        <v>156</v>
      </c>
      <c r="O4" s="18" t="s">
        <v>156</v>
      </c>
      <c r="P4" s="18" t="s">
        <v>13</v>
      </c>
      <c r="Q4" s="18"/>
      <c r="R4" s="129"/>
      <c r="S4" s="130"/>
      <c r="T4" s="131"/>
      <c r="U4" s="11"/>
      <c r="V4" s="11"/>
      <c r="W4" s="11"/>
      <c r="X4" s="11"/>
    </row>
    <row r="5" spans="1:26" s="3" customFormat="1" ht="15.95" customHeight="1">
      <c r="B5" s="22">
        <v>1</v>
      </c>
      <c r="C5" s="23" t="s">
        <v>17</v>
      </c>
      <c r="D5" s="24" t="s">
        <v>3</v>
      </c>
      <c r="E5" s="25">
        <v>100</v>
      </c>
      <c r="F5" s="26">
        <v>0</v>
      </c>
      <c r="G5" s="27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/>
      <c r="R5" s="28"/>
      <c r="S5" s="29"/>
      <c r="T5" s="30"/>
      <c r="U5" s="31"/>
      <c r="V5" s="32"/>
      <c r="W5" s="32"/>
      <c r="X5" s="31"/>
      <c r="Y5" s="31"/>
      <c r="Z5" s="33"/>
    </row>
    <row r="6" spans="1:26" s="3" customFormat="1" ht="15.95" customHeight="1">
      <c r="B6" s="22">
        <v>2</v>
      </c>
      <c r="C6" s="23" t="s">
        <v>18</v>
      </c>
      <c r="D6" s="136" t="s">
        <v>7</v>
      </c>
      <c r="E6" s="137"/>
      <c r="F6" s="34" t="s">
        <v>11</v>
      </c>
      <c r="G6" s="134" t="s">
        <v>11</v>
      </c>
      <c r="H6" s="35" t="s">
        <v>11</v>
      </c>
      <c r="I6" s="35" t="s">
        <v>11</v>
      </c>
      <c r="J6" s="35" t="s">
        <v>11</v>
      </c>
      <c r="K6" s="35" t="s">
        <v>11</v>
      </c>
      <c r="L6" s="35" t="s">
        <v>11</v>
      </c>
      <c r="M6" s="35" t="s">
        <v>11</v>
      </c>
      <c r="N6" s="35" t="s">
        <v>11</v>
      </c>
      <c r="O6" s="35" t="s">
        <v>11</v>
      </c>
      <c r="P6" s="35" t="s">
        <v>11</v>
      </c>
      <c r="Q6" s="35"/>
      <c r="R6" s="36"/>
      <c r="S6" s="37"/>
      <c r="T6" s="38"/>
      <c r="U6" s="31"/>
      <c r="V6" s="32"/>
      <c r="W6" s="32"/>
      <c r="X6" s="31"/>
      <c r="Y6" s="31"/>
      <c r="Z6" s="33"/>
    </row>
    <row r="7" spans="1:26" s="3" customFormat="1" ht="15.95" customHeight="1">
      <c r="B7" s="22">
        <v>3</v>
      </c>
      <c r="C7" s="23" t="s">
        <v>19</v>
      </c>
      <c r="D7" s="24" t="s">
        <v>4</v>
      </c>
      <c r="E7" s="39">
        <v>3.0000000000000001E-3</v>
      </c>
      <c r="F7" s="26"/>
      <c r="G7" s="27" t="s">
        <v>68</v>
      </c>
      <c r="H7" s="24"/>
      <c r="I7" s="24"/>
      <c r="J7" s="40"/>
      <c r="K7" s="24"/>
      <c r="L7" s="24"/>
      <c r="M7" s="40"/>
      <c r="N7" s="24"/>
      <c r="O7" s="24"/>
      <c r="P7" s="40"/>
      <c r="Q7" s="24"/>
      <c r="R7" s="28"/>
      <c r="S7" s="29"/>
      <c r="T7" s="30"/>
      <c r="U7" s="31"/>
      <c r="V7" s="31"/>
      <c r="W7" s="31"/>
      <c r="X7" s="31"/>
      <c r="Y7" s="31"/>
      <c r="Z7" s="33"/>
    </row>
    <row r="8" spans="1:26" s="3" customFormat="1" ht="15.95" customHeight="1">
      <c r="B8" s="22">
        <v>4</v>
      </c>
      <c r="C8" s="23" t="s">
        <v>20</v>
      </c>
      <c r="D8" s="24" t="s">
        <v>4</v>
      </c>
      <c r="E8" s="39">
        <v>5.0000000000000001E-4</v>
      </c>
      <c r="F8" s="26"/>
      <c r="G8" s="27" t="s">
        <v>65</v>
      </c>
      <c r="H8" s="24"/>
      <c r="I8" s="24"/>
      <c r="J8" s="40"/>
      <c r="K8" s="24"/>
      <c r="L8" s="24"/>
      <c r="M8" s="40"/>
      <c r="N8" s="24"/>
      <c r="O8" s="24"/>
      <c r="P8" s="40"/>
      <c r="Q8" s="24"/>
      <c r="R8" s="28"/>
      <c r="S8" s="29"/>
      <c r="T8" s="30"/>
      <c r="U8" s="31"/>
      <c r="V8" s="31"/>
      <c r="W8" s="31"/>
      <c r="X8" s="31"/>
      <c r="Y8" s="31"/>
      <c r="Z8" s="33"/>
    </row>
    <row r="9" spans="1:26" s="3" customFormat="1" ht="15.95" customHeight="1">
      <c r="B9" s="22">
        <v>5</v>
      </c>
      <c r="C9" s="23" t="s">
        <v>21</v>
      </c>
      <c r="D9" s="24" t="s">
        <v>4</v>
      </c>
      <c r="E9" s="39">
        <v>0.01</v>
      </c>
      <c r="F9" s="26"/>
      <c r="G9" s="27" t="s">
        <v>67</v>
      </c>
      <c r="H9" s="24"/>
      <c r="I9" s="24"/>
      <c r="J9" s="40"/>
      <c r="K9" s="24"/>
      <c r="L9" s="24"/>
      <c r="M9" s="40"/>
      <c r="N9" s="24"/>
      <c r="O9" s="24"/>
      <c r="P9" s="40"/>
      <c r="Q9" s="24"/>
      <c r="R9" s="28"/>
      <c r="S9" s="29"/>
      <c r="T9" s="30"/>
      <c r="U9" s="31"/>
      <c r="V9" s="31"/>
      <c r="W9" s="31"/>
      <c r="X9" s="31"/>
      <c r="Y9" s="31"/>
      <c r="Z9" s="33"/>
    </row>
    <row r="10" spans="1:26" s="3" customFormat="1" ht="15.95" customHeight="1">
      <c r="B10" s="22">
        <v>6</v>
      </c>
      <c r="C10" s="23" t="s">
        <v>22</v>
      </c>
      <c r="D10" s="24" t="s">
        <v>4</v>
      </c>
      <c r="E10" s="39">
        <v>0.01</v>
      </c>
      <c r="F10" s="26"/>
      <c r="G10" s="27" t="s">
        <v>67</v>
      </c>
      <c r="H10" s="24"/>
      <c r="I10" s="24"/>
      <c r="J10" s="40"/>
      <c r="K10" s="24"/>
      <c r="L10" s="24"/>
      <c r="M10" s="40"/>
      <c r="N10" s="24"/>
      <c r="O10" s="24"/>
      <c r="P10" s="40"/>
      <c r="Q10" s="24"/>
      <c r="R10" s="28"/>
      <c r="S10" s="29"/>
      <c r="T10" s="30"/>
      <c r="U10" s="31"/>
      <c r="V10" s="31"/>
      <c r="W10" s="31"/>
      <c r="X10" s="31"/>
      <c r="Y10" s="31"/>
      <c r="Z10" s="33"/>
    </row>
    <row r="11" spans="1:26" s="3" customFormat="1" ht="15.95" customHeight="1">
      <c r="B11" s="22">
        <v>7</v>
      </c>
      <c r="C11" s="23" t="s">
        <v>49</v>
      </c>
      <c r="D11" s="24" t="s">
        <v>4</v>
      </c>
      <c r="E11" s="39">
        <v>0.01</v>
      </c>
      <c r="F11" s="26"/>
      <c r="G11" s="27" t="s">
        <v>68</v>
      </c>
      <c r="H11" s="24"/>
      <c r="I11" s="24"/>
      <c r="J11" s="40"/>
      <c r="K11" s="24"/>
      <c r="L11" s="24"/>
      <c r="M11" s="40"/>
      <c r="N11" s="24"/>
      <c r="O11" s="24"/>
      <c r="P11" s="40"/>
      <c r="Q11" s="24"/>
      <c r="R11" s="28"/>
      <c r="S11" s="29"/>
      <c r="T11" s="30"/>
      <c r="U11" s="31"/>
      <c r="V11" s="31"/>
      <c r="W11" s="31"/>
      <c r="X11" s="31"/>
      <c r="Y11" s="31"/>
      <c r="Z11" s="33"/>
    </row>
    <row r="12" spans="1:26" s="3" customFormat="1" ht="15.95" customHeight="1">
      <c r="B12" s="22">
        <v>8</v>
      </c>
      <c r="C12" s="23" t="s">
        <v>23</v>
      </c>
      <c r="D12" s="24" t="s">
        <v>4</v>
      </c>
      <c r="E12" s="39">
        <v>0.02</v>
      </c>
      <c r="F12" s="26"/>
      <c r="G12" s="27" t="s">
        <v>71</v>
      </c>
      <c r="H12" s="24"/>
      <c r="I12" s="24"/>
      <c r="J12" s="40"/>
      <c r="K12" s="24"/>
      <c r="L12" s="24"/>
      <c r="M12" s="40"/>
      <c r="N12" s="24"/>
      <c r="O12" s="24"/>
      <c r="P12" s="40"/>
      <c r="Q12" s="24"/>
      <c r="R12" s="28"/>
      <c r="S12" s="29"/>
      <c r="T12" s="30"/>
      <c r="U12" s="31"/>
      <c r="V12" s="31"/>
      <c r="W12" s="31"/>
      <c r="X12" s="31"/>
      <c r="Y12" s="31"/>
      <c r="Z12" s="33"/>
    </row>
    <row r="13" spans="1:26" s="3" customFormat="1" ht="15.95" customHeight="1">
      <c r="B13" s="22">
        <v>9</v>
      </c>
      <c r="C13" s="23" t="s">
        <v>91</v>
      </c>
      <c r="D13" s="24" t="s">
        <v>4</v>
      </c>
      <c r="E13" s="39">
        <v>0.04</v>
      </c>
      <c r="F13" s="26"/>
      <c r="G13" s="124" t="s">
        <v>93</v>
      </c>
      <c r="H13" s="24"/>
      <c r="I13" s="24"/>
      <c r="J13" s="40"/>
      <c r="K13" s="24"/>
      <c r="L13" s="24"/>
      <c r="M13" s="40"/>
      <c r="N13" s="24"/>
      <c r="O13" s="24"/>
      <c r="P13" s="40"/>
      <c r="Q13" s="24"/>
      <c r="R13" s="28"/>
      <c r="S13" s="29"/>
      <c r="T13" s="30"/>
      <c r="U13" s="31"/>
      <c r="V13" s="31"/>
      <c r="W13" s="31"/>
      <c r="X13" s="31"/>
      <c r="Y13" s="31"/>
      <c r="Z13" s="33"/>
    </row>
    <row r="14" spans="1:26" s="3" customFormat="1" ht="15.95" customHeight="1">
      <c r="B14" s="22">
        <v>10</v>
      </c>
      <c r="C14" s="23" t="s">
        <v>24</v>
      </c>
      <c r="D14" s="24" t="s">
        <v>4</v>
      </c>
      <c r="E14" s="39">
        <v>0.01</v>
      </c>
      <c r="F14" s="26"/>
      <c r="G14" s="27" t="s">
        <v>67</v>
      </c>
      <c r="H14" s="24"/>
      <c r="I14" s="24"/>
      <c r="J14" s="40" t="s">
        <v>67</v>
      </c>
      <c r="K14" s="24"/>
      <c r="L14" s="24"/>
      <c r="M14" s="40" t="s">
        <v>67</v>
      </c>
      <c r="N14" s="24"/>
      <c r="O14" s="24"/>
      <c r="P14" s="40" t="s">
        <v>67</v>
      </c>
      <c r="Q14" s="24"/>
      <c r="R14" s="45"/>
      <c r="S14" s="46"/>
      <c r="T14" s="47"/>
      <c r="U14" s="31"/>
      <c r="V14" s="31"/>
      <c r="W14" s="31"/>
      <c r="X14" s="31"/>
      <c r="Y14" s="31"/>
      <c r="Z14" s="33"/>
    </row>
    <row r="15" spans="1:26" s="3" customFormat="1" ht="15.95" customHeight="1">
      <c r="B15" s="22">
        <v>11</v>
      </c>
      <c r="C15" s="23" t="s">
        <v>25</v>
      </c>
      <c r="D15" s="24" t="s">
        <v>4</v>
      </c>
      <c r="E15" s="39">
        <v>10</v>
      </c>
      <c r="F15" s="41"/>
      <c r="G15" s="42">
        <v>0.68</v>
      </c>
      <c r="H15" s="43"/>
      <c r="I15" s="43"/>
      <c r="J15" s="44"/>
      <c r="K15" s="43"/>
      <c r="L15" s="43"/>
      <c r="M15" s="44"/>
      <c r="N15" s="43"/>
      <c r="O15" s="43"/>
      <c r="P15" s="44"/>
      <c r="Q15" s="43"/>
      <c r="R15" s="45"/>
      <c r="S15" s="46"/>
      <c r="T15" s="47"/>
      <c r="U15" s="31"/>
      <c r="V15" s="31"/>
      <c r="W15" s="31"/>
      <c r="X15" s="31"/>
      <c r="Y15" s="31"/>
      <c r="Z15" s="33"/>
    </row>
    <row r="16" spans="1:26" s="3" customFormat="1" ht="15.95" customHeight="1">
      <c r="B16" s="22">
        <v>12</v>
      </c>
      <c r="C16" s="23" t="s">
        <v>26</v>
      </c>
      <c r="D16" s="24" t="s">
        <v>4</v>
      </c>
      <c r="E16" s="39">
        <v>0.8</v>
      </c>
      <c r="F16" s="41"/>
      <c r="G16" s="42">
        <v>7.0000000000000007E-2</v>
      </c>
      <c r="H16" s="43"/>
      <c r="I16" s="43"/>
      <c r="J16" s="40"/>
      <c r="K16" s="43"/>
      <c r="L16" s="43"/>
      <c r="M16" s="40"/>
      <c r="N16" s="43"/>
      <c r="O16" s="43"/>
      <c r="P16" s="40"/>
      <c r="Q16" s="43"/>
      <c r="R16" s="45"/>
      <c r="S16" s="46"/>
      <c r="T16" s="47"/>
      <c r="U16" s="31"/>
      <c r="V16" s="31"/>
      <c r="W16" s="31"/>
      <c r="X16" s="31"/>
      <c r="Y16" s="31"/>
      <c r="Z16" s="33"/>
    </row>
    <row r="17" spans="2:26" s="3" customFormat="1" ht="15.95" customHeight="1">
      <c r="B17" s="22">
        <v>13</v>
      </c>
      <c r="C17" s="23" t="s">
        <v>50</v>
      </c>
      <c r="D17" s="24" t="s">
        <v>4</v>
      </c>
      <c r="E17" s="48">
        <v>1</v>
      </c>
      <c r="F17" s="26"/>
      <c r="G17" s="27">
        <v>0.06</v>
      </c>
      <c r="H17" s="24"/>
      <c r="I17" s="24"/>
      <c r="J17" s="40"/>
      <c r="K17" s="24"/>
      <c r="L17" s="24"/>
      <c r="M17" s="40"/>
      <c r="N17" s="24"/>
      <c r="O17" s="24"/>
      <c r="P17" s="40"/>
      <c r="Q17" s="24"/>
      <c r="R17" s="45"/>
      <c r="S17" s="46"/>
      <c r="T17" s="47"/>
      <c r="U17" s="31"/>
      <c r="V17" s="49"/>
      <c r="W17" s="31"/>
      <c r="X17" s="31"/>
      <c r="Y17" s="49"/>
      <c r="Z17" s="33"/>
    </row>
    <row r="18" spans="2:26" s="50" customFormat="1" ht="15.95" customHeight="1">
      <c r="B18" s="22">
        <v>14</v>
      </c>
      <c r="C18" s="23" t="s">
        <v>27</v>
      </c>
      <c r="D18" s="24" t="s">
        <v>4</v>
      </c>
      <c r="E18" s="39">
        <v>2E-3</v>
      </c>
      <c r="F18" s="26"/>
      <c r="G18" s="27" t="s">
        <v>68</v>
      </c>
      <c r="H18" s="24"/>
      <c r="I18" s="24"/>
      <c r="J18" s="40"/>
      <c r="K18" s="24"/>
      <c r="L18" s="24"/>
      <c r="M18" s="40"/>
      <c r="N18" s="24"/>
      <c r="O18" s="24"/>
      <c r="P18" s="40"/>
      <c r="Q18" s="24"/>
      <c r="R18" s="28"/>
      <c r="S18" s="29"/>
      <c r="T18" s="30"/>
      <c r="U18" s="31"/>
      <c r="V18" s="31"/>
      <c r="W18" s="31"/>
      <c r="X18" s="31"/>
      <c r="Y18" s="31"/>
      <c r="Z18" s="33"/>
    </row>
    <row r="19" spans="2:26" s="51" customFormat="1" ht="15.95" customHeight="1">
      <c r="B19" s="22">
        <v>15</v>
      </c>
      <c r="C19" s="23" t="s">
        <v>52</v>
      </c>
      <c r="D19" s="24" t="s">
        <v>4</v>
      </c>
      <c r="E19" s="39">
        <v>0.05</v>
      </c>
      <c r="F19" s="26"/>
      <c r="G19" s="27" t="s">
        <v>66</v>
      </c>
      <c r="H19" s="24"/>
      <c r="I19" s="24"/>
      <c r="J19" s="40"/>
      <c r="K19" s="24"/>
      <c r="L19" s="24"/>
      <c r="M19" s="40"/>
      <c r="N19" s="24"/>
      <c r="O19" s="24"/>
      <c r="P19" s="40"/>
      <c r="Q19" s="24"/>
      <c r="R19" s="28"/>
      <c r="S19" s="29"/>
      <c r="T19" s="30"/>
      <c r="U19" s="31"/>
      <c r="V19" s="31"/>
      <c r="W19" s="31"/>
      <c r="X19" s="31"/>
      <c r="Y19" s="31"/>
      <c r="Z19" s="33"/>
    </row>
    <row r="20" spans="2:26" s="51" customFormat="1" ht="15.95" customHeight="1">
      <c r="B20" s="22">
        <v>16</v>
      </c>
      <c r="C20" s="23" t="s">
        <v>73</v>
      </c>
      <c r="D20" s="24" t="s">
        <v>4</v>
      </c>
      <c r="E20" s="39">
        <v>0.04</v>
      </c>
      <c r="F20" s="26"/>
      <c r="G20" s="27" t="s">
        <v>74</v>
      </c>
      <c r="H20" s="24"/>
      <c r="I20" s="24"/>
      <c r="J20" s="40"/>
      <c r="K20" s="24"/>
      <c r="L20" s="24"/>
      <c r="M20" s="40"/>
      <c r="N20" s="24"/>
      <c r="O20" s="24"/>
      <c r="P20" s="40"/>
      <c r="Q20" s="24"/>
      <c r="R20" s="28"/>
      <c r="S20" s="29"/>
      <c r="T20" s="30"/>
      <c r="U20" s="31"/>
      <c r="V20" s="31"/>
      <c r="W20" s="31"/>
      <c r="X20" s="31"/>
      <c r="Y20" s="31"/>
      <c r="Z20" s="33"/>
    </row>
    <row r="21" spans="2:26" s="51" customFormat="1" ht="15.95" customHeight="1">
      <c r="B21" s="22">
        <v>17</v>
      </c>
      <c r="C21" s="23" t="s">
        <v>53</v>
      </c>
      <c r="D21" s="24" t="s">
        <v>4</v>
      </c>
      <c r="E21" s="39">
        <v>0.02</v>
      </c>
      <c r="F21" s="26"/>
      <c r="G21" s="27" t="s">
        <v>68</v>
      </c>
      <c r="H21" s="24"/>
      <c r="I21" s="24"/>
      <c r="J21" s="40"/>
      <c r="K21" s="24"/>
      <c r="L21" s="24"/>
      <c r="M21" s="40"/>
      <c r="N21" s="24"/>
      <c r="O21" s="24"/>
      <c r="P21" s="40"/>
      <c r="Q21" s="24"/>
      <c r="R21" s="28"/>
      <c r="S21" s="29"/>
      <c r="T21" s="30"/>
      <c r="U21" s="31"/>
      <c r="V21" s="31"/>
      <c r="W21" s="31"/>
      <c r="X21" s="31"/>
      <c r="Y21" s="31"/>
      <c r="Z21" s="33"/>
    </row>
    <row r="22" spans="2:26" s="51" customFormat="1" ht="15.95" customHeight="1">
      <c r="B22" s="22">
        <v>18</v>
      </c>
      <c r="C22" s="23" t="s">
        <v>54</v>
      </c>
      <c r="D22" s="24" t="s">
        <v>4</v>
      </c>
      <c r="E22" s="39">
        <v>0.01</v>
      </c>
      <c r="F22" s="26"/>
      <c r="G22" s="27" t="s">
        <v>68</v>
      </c>
      <c r="H22" s="24"/>
      <c r="I22" s="24"/>
      <c r="J22" s="40"/>
      <c r="K22" s="24"/>
      <c r="L22" s="24"/>
      <c r="M22" s="40"/>
      <c r="N22" s="24"/>
      <c r="O22" s="24"/>
      <c r="P22" s="40"/>
      <c r="Q22" s="24"/>
      <c r="R22" s="28"/>
      <c r="S22" s="29"/>
      <c r="T22" s="30"/>
      <c r="U22" s="31"/>
      <c r="V22" s="31"/>
      <c r="W22" s="31"/>
      <c r="X22" s="31"/>
      <c r="Y22" s="31"/>
      <c r="Z22" s="33"/>
    </row>
    <row r="23" spans="2:26" s="51" customFormat="1" ht="15.95" customHeight="1">
      <c r="B23" s="22">
        <v>19</v>
      </c>
      <c r="C23" s="23" t="s">
        <v>55</v>
      </c>
      <c r="D23" s="24" t="s">
        <v>4</v>
      </c>
      <c r="E23" s="39">
        <v>0.01</v>
      </c>
      <c r="F23" s="26"/>
      <c r="G23" s="27" t="s">
        <v>68</v>
      </c>
      <c r="H23" s="24"/>
      <c r="I23" s="24"/>
      <c r="J23" s="40"/>
      <c r="K23" s="24"/>
      <c r="L23" s="24"/>
      <c r="M23" s="40"/>
      <c r="N23" s="24"/>
      <c r="O23" s="24"/>
      <c r="P23" s="40"/>
      <c r="Q23" s="24"/>
      <c r="R23" s="28"/>
      <c r="S23" s="29"/>
      <c r="T23" s="30"/>
      <c r="U23" s="31"/>
      <c r="V23" s="31"/>
      <c r="W23" s="31"/>
      <c r="X23" s="31"/>
      <c r="Y23" s="31"/>
      <c r="Z23" s="33"/>
    </row>
    <row r="24" spans="2:26" s="51" customFormat="1" ht="15.95" customHeight="1">
      <c r="B24" s="22">
        <v>20</v>
      </c>
      <c r="C24" s="23" t="s">
        <v>56</v>
      </c>
      <c r="D24" s="24" t="s">
        <v>4</v>
      </c>
      <c r="E24" s="39">
        <v>0.01</v>
      </c>
      <c r="F24" s="26"/>
      <c r="G24" s="27" t="s">
        <v>68</v>
      </c>
      <c r="H24" s="24"/>
      <c r="I24" s="24"/>
      <c r="J24" s="40"/>
      <c r="K24" s="24"/>
      <c r="L24" s="24"/>
      <c r="M24" s="40"/>
      <c r="N24" s="24"/>
      <c r="O24" s="24"/>
      <c r="P24" s="40"/>
      <c r="Q24" s="24"/>
      <c r="R24" s="28"/>
      <c r="S24" s="29"/>
      <c r="T24" s="30"/>
      <c r="U24" s="31"/>
      <c r="V24" s="31"/>
      <c r="W24" s="31"/>
      <c r="X24" s="31"/>
      <c r="Y24" s="31"/>
      <c r="Z24" s="33"/>
    </row>
    <row r="25" spans="2:26" s="51" customFormat="1" ht="15.95" customHeight="1">
      <c r="B25" s="22">
        <v>21</v>
      </c>
      <c r="C25" s="23" t="s">
        <v>64</v>
      </c>
      <c r="D25" s="24" t="s">
        <v>4</v>
      </c>
      <c r="E25" s="39">
        <v>0.6</v>
      </c>
      <c r="F25" s="26"/>
      <c r="G25" s="27" t="s">
        <v>162</v>
      </c>
      <c r="H25" s="24"/>
      <c r="I25" s="24"/>
      <c r="J25" s="44">
        <v>0.11</v>
      </c>
      <c r="K25" s="24"/>
      <c r="L25" s="24"/>
      <c r="M25" s="44">
        <v>0.14000000000000001</v>
      </c>
      <c r="N25" s="24"/>
      <c r="O25" s="24"/>
      <c r="P25" s="44" t="s">
        <v>164</v>
      </c>
      <c r="Q25" s="24"/>
      <c r="R25" s="28"/>
      <c r="S25" s="46"/>
      <c r="T25" s="47"/>
      <c r="U25" s="31"/>
      <c r="V25" s="31"/>
      <c r="W25" s="31"/>
      <c r="X25" s="31"/>
      <c r="Y25" s="31"/>
      <c r="Z25" s="33"/>
    </row>
    <row r="26" spans="2:26" s="51" customFormat="1" ht="15.95" customHeight="1">
      <c r="B26" s="22">
        <v>22</v>
      </c>
      <c r="C26" s="23" t="s">
        <v>28</v>
      </c>
      <c r="D26" s="24" t="s">
        <v>4</v>
      </c>
      <c r="E26" s="39">
        <v>0.02</v>
      </c>
      <c r="F26" s="26"/>
      <c r="G26" s="27" t="s">
        <v>67</v>
      </c>
      <c r="H26" s="24"/>
      <c r="I26" s="24"/>
      <c r="J26" s="40" t="s">
        <v>67</v>
      </c>
      <c r="K26" s="24"/>
      <c r="L26" s="24"/>
      <c r="M26" s="40" t="s">
        <v>67</v>
      </c>
      <c r="N26" s="24"/>
      <c r="O26" s="24"/>
      <c r="P26" s="40" t="s">
        <v>67</v>
      </c>
      <c r="Q26" s="24"/>
      <c r="R26" s="28"/>
      <c r="S26" s="29"/>
      <c r="T26" s="30"/>
      <c r="U26" s="31"/>
      <c r="V26" s="31"/>
      <c r="W26" s="31"/>
      <c r="X26" s="31"/>
      <c r="Y26" s="31"/>
      <c r="Z26" s="33"/>
    </row>
    <row r="27" spans="2:26" s="51" customFormat="1" ht="15.95" customHeight="1">
      <c r="B27" s="22">
        <v>23</v>
      </c>
      <c r="C27" s="23" t="s">
        <v>57</v>
      </c>
      <c r="D27" s="24" t="s">
        <v>4</v>
      </c>
      <c r="E27" s="39">
        <v>0.06</v>
      </c>
      <c r="F27" s="26"/>
      <c r="G27" s="125">
        <v>5.5999999999999999E-3</v>
      </c>
      <c r="H27" s="24"/>
      <c r="I27" s="24"/>
      <c r="J27" s="52">
        <v>1.2999999999999999E-2</v>
      </c>
      <c r="K27" s="24"/>
      <c r="L27" s="24"/>
      <c r="M27" s="40">
        <v>7.4000000000000003E-3</v>
      </c>
      <c r="N27" s="24"/>
      <c r="O27" s="24"/>
      <c r="P27" s="40">
        <v>3.7000000000000002E-3</v>
      </c>
      <c r="Q27" s="24"/>
      <c r="R27" s="53"/>
      <c r="S27" s="54"/>
      <c r="T27" s="55"/>
      <c r="U27" s="49"/>
      <c r="V27" s="49"/>
      <c r="W27" s="31"/>
      <c r="X27" s="49"/>
      <c r="Y27" s="49"/>
      <c r="Z27" s="33"/>
    </row>
    <row r="28" spans="2:26" s="51" customFormat="1" ht="15.95" customHeight="1">
      <c r="B28" s="22">
        <v>24</v>
      </c>
      <c r="C28" s="23" t="s">
        <v>29</v>
      </c>
      <c r="D28" s="24" t="s">
        <v>4</v>
      </c>
      <c r="E28" s="39">
        <v>0.03</v>
      </c>
      <c r="F28" s="26"/>
      <c r="G28" s="56">
        <v>5.0000000000000001E-3</v>
      </c>
      <c r="H28" s="24"/>
      <c r="I28" s="24"/>
      <c r="J28" s="52">
        <v>2E-3</v>
      </c>
      <c r="K28" s="24"/>
      <c r="L28" s="24"/>
      <c r="M28" s="52">
        <v>4.0000000000000001E-3</v>
      </c>
      <c r="N28" s="24"/>
      <c r="O28" s="24"/>
      <c r="P28" s="52">
        <v>3.0000000000000001E-3</v>
      </c>
      <c r="Q28" s="24"/>
      <c r="R28" s="57"/>
      <c r="S28" s="58"/>
      <c r="T28" s="59"/>
      <c r="U28" s="31"/>
      <c r="V28" s="49"/>
      <c r="W28" s="31"/>
      <c r="X28" s="31"/>
      <c r="Y28" s="31"/>
      <c r="Z28" s="33"/>
    </row>
    <row r="29" spans="2:26" s="51" customFormat="1" ht="15.95" customHeight="1">
      <c r="B29" s="22">
        <v>25</v>
      </c>
      <c r="C29" s="23" t="s">
        <v>58</v>
      </c>
      <c r="D29" s="24" t="s">
        <v>4</v>
      </c>
      <c r="E29" s="39">
        <v>0.1</v>
      </c>
      <c r="F29" s="26"/>
      <c r="G29" s="27">
        <v>4.0000000000000002E-4</v>
      </c>
      <c r="H29" s="24"/>
      <c r="I29" s="24"/>
      <c r="J29" s="40">
        <v>1.1000000000000001E-3</v>
      </c>
      <c r="K29" s="24"/>
      <c r="L29" s="24"/>
      <c r="M29" s="40">
        <v>5.9999999999999995E-4</v>
      </c>
      <c r="N29" s="24"/>
      <c r="O29" s="24"/>
      <c r="P29" s="40">
        <v>1E-3</v>
      </c>
      <c r="Q29" s="24"/>
      <c r="R29" s="53"/>
      <c r="S29" s="54"/>
      <c r="T29" s="55"/>
      <c r="U29" s="31"/>
      <c r="V29" s="31"/>
      <c r="W29" s="31"/>
      <c r="X29" s="31"/>
      <c r="Y29" s="31"/>
      <c r="Z29" s="33"/>
    </row>
    <row r="30" spans="2:26" s="51" customFormat="1" ht="15.95" customHeight="1">
      <c r="B30" s="22">
        <v>26</v>
      </c>
      <c r="C30" s="23" t="s">
        <v>30</v>
      </c>
      <c r="D30" s="24" t="s">
        <v>4</v>
      </c>
      <c r="E30" s="39">
        <v>0.01</v>
      </c>
      <c r="F30" s="26"/>
      <c r="G30" s="27" t="s">
        <v>67</v>
      </c>
      <c r="H30" s="24"/>
      <c r="I30" s="24"/>
      <c r="J30" s="40" t="s">
        <v>67</v>
      </c>
      <c r="K30" s="24"/>
      <c r="L30" s="24"/>
      <c r="M30" s="40" t="s">
        <v>67</v>
      </c>
      <c r="N30" s="24"/>
      <c r="O30" s="24"/>
      <c r="P30" s="40" t="s">
        <v>67</v>
      </c>
      <c r="Q30" s="24"/>
      <c r="R30" s="28"/>
      <c r="S30" s="29"/>
      <c r="T30" s="30"/>
      <c r="U30" s="31"/>
      <c r="V30" s="31"/>
      <c r="W30" s="31"/>
      <c r="X30" s="31"/>
      <c r="Y30" s="31"/>
      <c r="Z30" s="33"/>
    </row>
    <row r="31" spans="2:26" s="51" customFormat="1" ht="15.95" customHeight="1">
      <c r="B31" s="22">
        <v>27</v>
      </c>
      <c r="C31" s="23" t="s">
        <v>31</v>
      </c>
      <c r="D31" s="24" t="s">
        <v>4</v>
      </c>
      <c r="E31" s="39">
        <v>0.1</v>
      </c>
      <c r="F31" s="26"/>
      <c r="G31" s="126">
        <v>8.0000000000000002E-3</v>
      </c>
      <c r="H31" s="24"/>
      <c r="I31" s="24"/>
      <c r="J31" s="52">
        <v>1.9E-2</v>
      </c>
      <c r="K31" s="24"/>
      <c r="L31" s="24"/>
      <c r="M31" s="52">
        <v>1.0999999999999999E-2</v>
      </c>
      <c r="N31" s="24"/>
      <c r="O31" s="24"/>
      <c r="P31" s="52">
        <v>7.0000000000000001E-3</v>
      </c>
      <c r="Q31" s="24"/>
      <c r="R31" s="57"/>
      <c r="S31" s="58"/>
      <c r="T31" s="59"/>
      <c r="U31" s="49"/>
      <c r="V31" s="49"/>
      <c r="W31" s="31"/>
      <c r="X31" s="31"/>
      <c r="Y31" s="49"/>
      <c r="Z31" s="33"/>
    </row>
    <row r="32" spans="2:26" s="51" customFormat="1" ht="15.95" customHeight="1">
      <c r="B32" s="22">
        <v>28</v>
      </c>
      <c r="C32" s="23" t="s">
        <v>32</v>
      </c>
      <c r="D32" s="24" t="s">
        <v>4</v>
      </c>
      <c r="E32" s="39">
        <v>0.03</v>
      </c>
      <c r="F32" s="26"/>
      <c r="G32" s="135">
        <v>4.0000000000000001E-3</v>
      </c>
      <c r="H32" s="24"/>
      <c r="I32" s="24"/>
      <c r="J32" s="52">
        <v>5.0000000000000001E-3</v>
      </c>
      <c r="K32" s="24"/>
      <c r="L32" s="24"/>
      <c r="M32" s="52">
        <v>5.0000000000000001E-3</v>
      </c>
      <c r="N32" s="24"/>
      <c r="O32" s="24"/>
      <c r="P32" s="52">
        <v>3.0000000000000001E-3</v>
      </c>
      <c r="Q32" s="24"/>
      <c r="R32" s="57"/>
      <c r="S32" s="58"/>
      <c r="T32" s="59"/>
      <c r="U32" s="31"/>
      <c r="V32" s="31"/>
      <c r="W32" s="31"/>
      <c r="X32" s="31"/>
      <c r="Y32" s="31"/>
      <c r="Z32" s="33"/>
    </row>
    <row r="33" spans="2:26" s="51" customFormat="1" ht="15.95" customHeight="1">
      <c r="B33" s="22">
        <v>29</v>
      </c>
      <c r="C33" s="23" t="s">
        <v>59</v>
      </c>
      <c r="D33" s="24" t="s">
        <v>4</v>
      </c>
      <c r="E33" s="39">
        <v>0.03</v>
      </c>
      <c r="F33" s="26"/>
      <c r="G33" s="60">
        <v>2.2000000000000001E-3</v>
      </c>
      <c r="H33" s="24"/>
      <c r="I33" s="24"/>
      <c r="J33" s="40">
        <v>5.0000000000000001E-3</v>
      </c>
      <c r="K33" s="24"/>
      <c r="L33" s="24"/>
      <c r="M33" s="40">
        <v>3.2000000000000002E-3</v>
      </c>
      <c r="N33" s="24"/>
      <c r="O33" s="24"/>
      <c r="P33" s="40">
        <v>2.8E-3</v>
      </c>
      <c r="Q33" s="24"/>
      <c r="R33" s="53"/>
      <c r="S33" s="54"/>
      <c r="T33" s="55"/>
      <c r="U33" s="49"/>
      <c r="V33" s="49"/>
      <c r="W33" s="31"/>
      <c r="X33" s="31"/>
      <c r="Y33" s="49"/>
      <c r="Z33" s="33"/>
    </row>
    <row r="34" spans="2:26" s="51" customFormat="1" ht="15.95" customHeight="1">
      <c r="B34" s="22">
        <v>30</v>
      </c>
      <c r="C34" s="23" t="s">
        <v>60</v>
      </c>
      <c r="D34" s="24" t="s">
        <v>4</v>
      </c>
      <c r="E34" s="39">
        <v>0.09</v>
      </c>
      <c r="F34" s="26"/>
      <c r="G34" s="27" t="s">
        <v>68</v>
      </c>
      <c r="H34" s="24"/>
      <c r="I34" s="24"/>
      <c r="J34" s="40" t="s">
        <v>68</v>
      </c>
      <c r="K34" s="24"/>
      <c r="L34" s="24"/>
      <c r="M34" s="40" t="s">
        <v>68</v>
      </c>
      <c r="N34" s="24"/>
      <c r="O34" s="24"/>
      <c r="P34" s="40" t="s">
        <v>68</v>
      </c>
      <c r="Q34" s="24"/>
      <c r="R34" s="28"/>
      <c r="S34" s="29"/>
      <c r="T34" s="30"/>
      <c r="U34" s="31"/>
      <c r="V34" s="31"/>
      <c r="W34" s="31"/>
      <c r="X34" s="31"/>
      <c r="Y34" s="31"/>
      <c r="Z34" s="33"/>
    </row>
    <row r="35" spans="2:26" s="51" customFormat="1" ht="15.95" customHeight="1">
      <c r="B35" s="22">
        <v>31</v>
      </c>
      <c r="C35" s="23" t="s">
        <v>61</v>
      </c>
      <c r="D35" s="24" t="s">
        <v>4</v>
      </c>
      <c r="E35" s="39">
        <v>0.08</v>
      </c>
      <c r="F35" s="26"/>
      <c r="G35" s="27" t="s">
        <v>77</v>
      </c>
      <c r="H35" s="24"/>
      <c r="I35" s="24"/>
      <c r="J35" s="52" t="s">
        <v>77</v>
      </c>
      <c r="K35" s="24"/>
      <c r="L35" s="24"/>
      <c r="M35" s="52" t="s">
        <v>77</v>
      </c>
      <c r="N35" s="24"/>
      <c r="O35" s="24"/>
      <c r="P35" s="52" t="s">
        <v>77</v>
      </c>
      <c r="Q35" s="24"/>
      <c r="R35" s="28"/>
      <c r="S35" s="58"/>
      <c r="T35" s="30"/>
      <c r="U35" s="31"/>
      <c r="V35" s="31"/>
      <c r="W35" s="31"/>
      <c r="X35" s="31"/>
      <c r="Y35" s="31"/>
      <c r="Z35" s="33"/>
    </row>
    <row r="36" spans="2:26" s="51" customFormat="1" ht="15.95" customHeight="1">
      <c r="B36" s="22">
        <v>32</v>
      </c>
      <c r="C36" s="23" t="s">
        <v>33</v>
      </c>
      <c r="D36" s="24" t="s">
        <v>4</v>
      </c>
      <c r="E36" s="48">
        <v>1</v>
      </c>
      <c r="F36" s="26"/>
      <c r="G36" s="27" t="s">
        <v>128</v>
      </c>
      <c r="H36" s="24"/>
      <c r="I36" s="24"/>
      <c r="J36" s="40"/>
      <c r="K36" s="24"/>
      <c r="L36" s="24"/>
      <c r="M36" s="40"/>
      <c r="N36" s="24"/>
      <c r="O36" s="24"/>
      <c r="P36" s="40"/>
      <c r="Q36" s="24"/>
      <c r="R36" s="57"/>
      <c r="S36" s="58"/>
      <c r="T36" s="59"/>
      <c r="U36" s="31"/>
      <c r="V36" s="31"/>
      <c r="W36" s="31"/>
      <c r="X36" s="31"/>
      <c r="Y36" s="31"/>
      <c r="Z36" s="33"/>
    </row>
    <row r="37" spans="2:26" s="51" customFormat="1" ht="15.95" customHeight="1">
      <c r="B37" s="22">
        <v>33</v>
      </c>
      <c r="C37" s="23" t="s">
        <v>34</v>
      </c>
      <c r="D37" s="24" t="s">
        <v>4</v>
      </c>
      <c r="E37" s="48">
        <v>0.2</v>
      </c>
      <c r="F37" s="26"/>
      <c r="G37" s="56">
        <v>1.6E-2</v>
      </c>
      <c r="H37" s="24"/>
      <c r="I37" s="24"/>
      <c r="J37" s="52"/>
      <c r="K37" s="24"/>
      <c r="L37" s="24"/>
      <c r="M37" s="52"/>
      <c r="N37" s="24"/>
      <c r="O37" s="24"/>
      <c r="P37" s="52"/>
      <c r="Q37" s="24"/>
      <c r="R37" s="57"/>
      <c r="S37" s="58"/>
      <c r="T37" s="59"/>
      <c r="U37" s="31"/>
      <c r="V37" s="31"/>
      <c r="W37" s="31"/>
      <c r="X37" s="31"/>
      <c r="Y37" s="31"/>
      <c r="Z37" s="33"/>
    </row>
    <row r="38" spans="2:26" s="51" customFormat="1" ht="15.95" customHeight="1">
      <c r="B38" s="22">
        <v>34</v>
      </c>
      <c r="C38" s="23" t="s">
        <v>35</v>
      </c>
      <c r="D38" s="24" t="s">
        <v>4</v>
      </c>
      <c r="E38" s="48">
        <v>0.3</v>
      </c>
      <c r="F38" s="26"/>
      <c r="G38" s="56">
        <v>6.0000000000000001E-3</v>
      </c>
      <c r="H38" s="24"/>
      <c r="I38" s="24"/>
      <c r="J38" s="40"/>
      <c r="K38" s="24"/>
      <c r="L38" s="24"/>
      <c r="M38" s="40"/>
      <c r="N38" s="24"/>
      <c r="O38" s="24"/>
      <c r="P38" s="40"/>
      <c r="Q38" s="24"/>
      <c r="R38" s="57"/>
      <c r="S38" s="58"/>
      <c r="T38" s="59"/>
      <c r="U38" s="31"/>
      <c r="V38" s="31"/>
      <c r="W38" s="31"/>
      <c r="X38" s="31"/>
      <c r="Y38" s="31"/>
      <c r="Z38" s="33"/>
    </row>
    <row r="39" spans="2:26" s="61" customFormat="1" ht="15.95" customHeight="1">
      <c r="B39" s="22">
        <v>35</v>
      </c>
      <c r="C39" s="23" t="s">
        <v>36</v>
      </c>
      <c r="D39" s="24" t="s">
        <v>4</v>
      </c>
      <c r="E39" s="48">
        <v>1</v>
      </c>
      <c r="F39" s="26"/>
      <c r="G39" s="27">
        <v>4.0000000000000001E-3</v>
      </c>
      <c r="H39" s="24"/>
      <c r="I39" s="24"/>
      <c r="J39" s="40"/>
      <c r="K39" s="24"/>
      <c r="L39" s="24"/>
      <c r="M39" s="40"/>
      <c r="N39" s="24"/>
      <c r="O39" s="24"/>
      <c r="P39" s="40"/>
      <c r="Q39" s="24"/>
      <c r="R39" s="57"/>
      <c r="S39" s="58"/>
      <c r="T39" s="59"/>
      <c r="U39" s="31"/>
      <c r="V39" s="31"/>
      <c r="W39" s="31"/>
      <c r="X39" s="31"/>
      <c r="Y39" s="31"/>
      <c r="Z39" s="33"/>
    </row>
    <row r="40" spans="2:26" s="61" customFormat="1" ht="15.95" customHeight="1">
      <c r="B40" s="22">
        <v>36</v>
      </c>
      <c r="C40" s="23" t="s">
        <v>37</v>
      </c>
      <c r="D40" s="24" t="s">
        <v>4</v>
      </c>
      <c r="E40" s="39">
        <v>200</v>
      </c>
      <c r="F40" s="62"/>
      <c r="G40" s="27">
        <v>11</v>
      </c>
      <c r="H40" s="63"/>
      <c r="I40" s="63"/>
      <c r="J40" s="40"/>
      <c r="K40" s="63"/>
      <c r="L40" s="63"/>
      <c r="M40" s="40"/>
      <c r="N40" s="63"/>
      <c r="O40" s="63"/>
      <c r="P40" s="40"/>
      <c r="Q40" s="63"/>
      <c r="R40" s="28"/>
      <c r="S40" s="29"/>
      <c r="T40" s="30"/>
      <c r="U40" s="31"/>
      <c r="V40" s="49"/>
      <c r="W40" s="31"/>
      <c r="X40" s="31"/>
      <c r="Y40" s="49"/>
      <c r="Z40" s="33"/>
    </row>
    <row r="41" spans="2:26" s="51" customFormat="1" ht="15.95" customHeight="1">
      <c r="B41" s="22">
        <v>37</v>
      </c>
      <c r="C41" s="23" t="s">
        <v>38</v>
      </c>
      <c r="D41" s="24" t="s">
        <v>4</v>
      </c>
      <c r="E41" s="39">
        <v>0.05</v>
      </c>
      <c r="F41" s="26"/>
      <c r="G41" s="27">
        <v>2.9999999999999997E-4</v>
      </c>
      <c r="H41" s="24"/>
      <c r="I41" s="24"/>
      <c r="J41" s="64"/>
      <c r="K41" s="24"/>
      <c r="L41" s="24"/>
      <c r="M41" s="64"/>
      <c r="N41" s="24"/>
      <c r="O41" s="24"/>
      <c r="P41" s="64"/>
      <c r="Q41" s="24"/>
      <c r="R41" s="53"/>
      <c r="S41" s="54"/>
      <c r="T41" s="55"/>
      <c r="U41" s="31"/>
      <c r="V41" s="31"/>
      <c r="W41" s="31"/>
      <c r="X41" s="31"/>
      <c r="Y41" s="31"/>
      <c r="Z41" s="33"/>
    </row>
    <row r="42" spans="2:26" s="51" customFormat="1" ht="15.95" customHeight="1">
      <c r="B42" s="22">
        <v>38</v>
      </c>
      <c r="C42" s="23" t="s">
        <v>39</v>
      </c>
      <c r="D42" s="24" t="s">
        <v>4</v>
      </c>
      <c r="E42" s="39">
        <v>200</v>
      </c>
      <c r="F42" s="62">
        <v>6.5</v>
      </c>
      <c r="G42" s="81">
        <v>6.5</v>
      </c>
      <c r="H42" s="63">
        <v>7</v>
      </c>
      <c r="I42" s="63">
        <v>7.8</v>
      </c>
      <c r="J42" s="64">
        <v>8.1999999999999993</v>
      </c>
      <c r="K42" s="69">
        <v>11</v>
      </c>
      <c r="L42" s="63">
        <v>6.7</v>
      </c>
      <c r="M42" s="64">
        <v>7</v>
      </c>
      <c r="N42" s="63">
        <v>8.1999999999999993</v>
      </c>
      <c r="O42" s="63">
        <v>7.1</v>
      </c>
      <c r="P42" s="64">
        <v>7.8</v>
      </c>
      <c r="Q42" s="63"/>
      <c r="R42" s="65"/>
      <c r="S42" s="66"/>
      <c r="T42" s="67"/>
      <c r="U42" s="31"/>
      <c r="V42" s="31"/>
      <c r="W42" s="31"/>
      <c r="X42" s="31"/>
      <c r="Y42" s="31"/>
      <c r="Z42" s="33"/>
    </row>
    <row r="43" spans="2:26" s="51" customFormat="1" ht="15.95" customHeight="1">
      <c r="B43" s="22">
        <v>39</v>
      </c>
      <c r="C43" s="23" t="s">
        <v>51</v>
      </c>
      <c r="D43" s="24" t="s">
        <v>4</v>
      </c>
      <c r="E43" s="39">
        <v>300</v>
      </c>
      <c r="F43" s="41"/>
      <c r="G43" s="68">
        <v>56</v>
      </c>
      <c r="H43" s="43"/>
      <c r="I43" s="43"/>
      <c r="J43" s="69"/>
      <c r="K43" s="43"/>
      <c r="L43" s="43"/>
      <c r="M43" s="69"/>
      <c r="N43" s="43"/>
      <c r="O43" s="43"/>
      <c r="P43" s="69"/>
      <c r="Q43" s="43"/>
      <c r="R43" s="28"/>
      <c r="S43" s="29"/>
      <c r="T43" s="30"/>
      <c r="U43" s="49"/>
      <c r="V43" s="49"/>
      <c r="W43" s="31"/>
      <c r="X43" s="49"/>
      <c r="Y43" s="49"/>
      <c r="Z43" s="33"/>
    </row>
    <row r="44" spans="2:26" s="51" customFormat="1" ht="15.95" customHeight="1">
      <c r="B44" s="22">
        <v>40</v>
      </c>
      <c r="C44" s="23" t="s">
        <v>40</v>
      </c>
      <c r="D44" s="24" t="s">
        <v>4</v>
      </c>
      <c r="E44" s="39">
        <v>500</v>
      </c>
      <c r="F44" s="26"/>
      <c r="G44" s="27">
        <v>110</v>
      </c>
      <c r="H44" s="24"/>
      <c r="I44" s="24"/>
      <c r="J44" s="70">
        <v>130</v>
      </c>
      <c r="K44" s="24"/>
      <c r="L44" s="24"/>
      <c r="M44" s="70">
        <v>120</v>
      </c>
      <c r="N44" s="24"/>
      <c r="O44" s="24"/>
      <c r="P44" s="70">
        <v>120</v>
      </c>
      <c r="Q44" s="24"/>
      <c r="R44" s="28"/>
      <c r="S44" s="29"/>
      <c r="T44" s="30"/>
      <c r="U44" s="49"/>
      <c r="V44" s="49"/>
      <c r="W44" s="31"/>
      <c r="X44" s="49"/>
      <c r="Y44" s="49"/>
      <c r="Z44" s="33"/>
    </row>
    <row r="45" spans="2:26" s="51" customFormat="1" ht="15.95" customHeight="1">
      <c r="B45" s="22">
        <v>41</v>
      </c>
      <c r="C45" s="23" t="s">
        <v>41</v>
      </c>
      <c r="D45" s="24" t="s">
        <v>4</v>
      </c>
      <c r="E45" s="39">
        <v>0.2</v>
      </c>
      <c r="F45" s="26"/>
      <c r="G45" s="27" t="s">
        <v>69</v>
      </c>
      <c r="H45" s="24"/>
      <c r="I45" s="24"/>
      <c r="J45" s="52"/>
      <c r="K45" s="24"/>
      <c r="L45" s="24"/>
      <c r="M45" s="52"/>
      <c r="N45" s="24"/>
      <c r="O45" s="24"/>
      <c r="P45" s="52"/>
      <c r="Q45" s="24"/>
      <c r="R45" s="28"/>
      <c r="S45" s="29"/>
      <c r="T45" s="30"/>
      <c r="U45" s="31"/>
      <c r="V45" s="31"/>
      <c r="W45" s="31"/>
      <c r="X45" s="31"/>
      <c r="Y45" s="31"/>
      <c r="Z45" s="33"/>
    </row>
    <row r="46" spans="2:26" s="51" customFormat="1" ht="15.95" customHeight="1">
      <c r="B46" s="22">
        <v>42</v>
      </c>
      <c r="C46" s="23" t="s">
        <v>62</v>
      </c>
      <c r="D46" s="24" t="s">
        <v>4</v>
      </c>
      <c r="E46" s="39">
        <v>1.0000000000000001E-5</v>
      </c>
      <c r="F46" s="26"/>
      <c r="G46" s="27" t="s">
        <v>72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8"/>
      <c r="S46" s="29"/>
      <c r="T46" s="30"/>
      <c r="U46" s="31"/>
      <c r="V46" s="31"/>
      <c r="W46" s="71"/>
      <c r="X46" s="31"/>
      <c r="Y46" s="31"/>
      <c r="Z46" s="33"/>
    </row>
    <row r="47" spans="2:26" s="51" customFormat="1" ht="15.95" customHeight="1">
      <c r="B47" s="22">
        <v>43</v>
      </c>
      <c r="C47" s="23" t="s">
        <v>63</v>
      </c>
      <c r="D47" s="24" t="s">
        <v>4</v>
      </c>
      <c r="E47" s="39">
        <v>1.0000000000000001E-5</v>
      </c>
      <c r="F47" s="62"/>
      <c r="G47" s="27" t="s">
        <v>72</v>
      </c>
      <c r="H47" s="63"/>
      <c r="I47" s="63"/>
      <c r="J47" s="24"/>
      <c r="K47" s="63"/>
      <c r="L47" s="63"/>
      <c r="M47" s="24"/>
      <c r="N47" s="63"/>
      <c r="O47" s="63"/>
      <c r="P47" s="24"/>
      <c r="Q47" s="63"/>
      <c r="R47" s="28"/>
      <c r="S47" s="29"/>
      <c r="T47" s="30"/>
      <c r="U47" s="31"/>
      <c r="V47" s="31"/>
      <c r="W47" s="71"/>
      <c r="X47" s="31"/>
      <c r="Y47" s="31"/>
      <c r="Z47" s="33"/>
    </row>
    <row r="48" spans="2:26" s="51" customFormat="1" ht="15.95" customHeight="1">
      <c r="B48" s="22">
        <v>44</v>
      </c>
      <c r="C48" s="23" t="s">
        <v>42</v>
      </c>
      <c r="D48" s="24" t="s">
        <v>4</v>
      </c>
      <c r="E48" s="39">
        <v>0.02</v>
      </c>
      <c r="F48" s="72"/>
      <c r="G48" s="27" t="s">
        <v>70</v>
      </c>
      <c r="H48" s="73"/>
      <c r="I48" s="73"/>
      <c r="J48" s="24" t="s">
        <v>70</v>
      </c>
      <c r="K48" s="73"/>
      <c r="L48" s="73"/>
      <c r="M48" s="24" t="s">
        <v>70</v>
      </c>
      <c r="N48" s="73"/>
      <c r="O48" s="73"/>
      <c r="P48" s="24" t="s">
        <v>70</v>
      </c>
      <c r="Q48" s="73"/>
      <c r="R48" s="28"/>
      <c r="S48" s="29"/>
      <c r="T48" s="30"/>
      <c r="U48" s="49"/>
      <c r="V48" s="49"/>
      <c r="W48" s="31"/>
      <c r="X48" s="49"/>
      <c r="Y48" s="49"/>
      <c r="Z48" s="33"/>
    </row>
    <row r="49" spans="2:26" s="51" customFormat="1" ht="15.95" customHeight="1">
      <c r="B49" s="22">
        <v>45</v>
      </c>
      <c r="C49" s="23" t="s">
        <v>43</v>
      </c>
      <c r="D49" s="24" t="s">
        <v>4</v>
      </c>
      <c r="E49" s="39">
        <v>5.0000000000000001E-3</v>
      </c>
      <c r="F49" s="72"/>
      <c r="G49" s="27" t="s">
        <v>66</v>
      </c>
      <c r="H49" s="73"/>
      <c r="I49" s="73"/>
      <c r="J49" s="100"/>
      <c r="K49" s="73"/>
      <c r="L49" s="73"/>
      <c r="M49" s="100"/>
      <c r="N49" s="73"/>
      <c r="O49" s="73"/>
      <c r="P49" s="100"/>
      <c r="Q49" s="73"/>
      <c r="R49" s="28"/>
      <c r="S49" s="29"/>
      <c r="T49" s="30"/>
      <c r="U49" s="31"/>
      <c r="V49" s="74"/>
      <c r="W49" s="31"/>
      <c r="X49" s="31"/>
      <c r="Y49" s="31"/>
      <c r="Z49" s="33"/>
    </row>
    <row r="50" spans="2:26" s="51" customFormat="1" ht="15.95" customHeight="1">
      <c r="B50" s="22">
        <v>46</v>
      </c>
      <c r="C50" s="23" t="s">
        <v>76</v>
      </c>
      <c r="D50" s="24" t="s">
        <v>4</v>
      </c>
      <c r="E50" s="39">
        <v>3</v>
      </c>
      <c r="F50" s="75">
        <v>0.8</v>
      </c>
      <c r="G50" s="81">
        <v>0.7</v>
      </c>
      <c r="H50" s="76">
        <v>0.8</v>
      </c>
      <c r="I50" s="76">
        <v>0.7</v>
      </c>
      <c r="J50" s="76">
        <v>0.9</v>
      </c>
      <c r="K50" s="76">
        <v>1.4</v>
      </c>
      <c r="L50" s="76">
        <v>0.9</v>
      </c>
      <c r="M50" s="76">
        <v>0.9</v>
      </c>
      <c r="N50" s="76">
        <v>0.8</v>
      </c>
      <c r="O50" s="76">
        <v>0.8</v>
      </c>
      <c r="P50" s="76">
        <v>0.8</v>
      </c>
      <c r="Q50" s="76"/>
      <c r="R50" s="65"/>
      <c r="S50" s="66"/>
      <c r="T50" s="67"/>
      <c r="U50" s="49"/>
      <c r="V50" s="49"/>
      <c r="W50" s="49"/>
      <c r="X50" s="49"/>
      <c r="Y50" s="49"/>
      <c r="Z50" s="33"/>
    </row>
    <row r="51" spans="2:26" s="51" customFormat="1" ht="15.95" customHeight="1">
      <c r="B51" s="22">
        <v>47</v>
      </c>
      <c r="C51" s="23" t="s">
        <v>44</v>
      </c>
      <c r="D51" s="24"/>
      <c r="E51" s="77" t="s">
        <v>6</v>
      </c>
      <c r="F51" s="78">
        <v>6.7</v>
      </c>
      <c r="G51" s="81">
        <v>6.8</v>
      </c>
      <c r="H51" s="79">
        <v>6.8</v>
      </c>
      <c r="I51" s="79">
        <v>7</v>
      </c>
      <c r="J51" s="79">
        <v>6.8</v>
      </c>
      <c r="K51" s="79">
        <v>6.9</v>
      </c>
      <c r="L51" s="79">
        <v>6.8</v>
      </c>
      <c r="M51" s="79">
        <v>6.9</v>
      </c>
      <c r="N51" s="79">
        <v>6.9</v>
      </c>
      <c r="O51" s="79">
        <v>6.9</v>
      </c>
      <c r="P51" s="79">
        <v>6.9</v>
      </c>
      <c r="Q51" s="79"/>
      <c r="R51" s="65"/>
      <c r="S51" s="66"/>
      <c r="T51" s="67"/>
      <c r="U51" s="31"/>
      <c r="V51" s="31"/>
      <c r="W51" s="31"/>
      <c r="Z51" s="33"/>
    </row>
    <row r="52" spans="2:26" s="51" customFormat="1" ht="15.95" customHeight="1">
      <c r="B52" s="22">
        <v>48</v>
      </c>
      <c r="C52" s="23" t="s">
        <v>45</v>
      </c>
      <c r="D52" s="136" t="s">
        <v>8</v>
      </c>
      <c r="E52" s="137"/>
      <c r="F52" s="72" t="s">
        <v>12</v>
      </c>
      <c r="G52" s="80" t="s">
        <v>12</v>
      </c>
      <c r="H52" s="73" t="s">
        <v>12</v>
      </c>
      <c r="I52" s="73" t="s">
        <v>12</v>
      </c>
      <c r="J52" s="73" t="s">
        <v>12</v>
      </c>
      <c r="K52" s="73" t="s">
        <v>12</v>
      </c>
      <c r="L52" s="73" t="s">
        <v>12</v>
      </c>
      <c r="M52" s="73" t="s">
        <v>12</v>
      </c>
      <c r="N52" s="73" t="s">
        <v>12</v>
      </c>
      <c r="O52" s="73" t="s">
        <v>12</v>
      </c>
      <c r="P52" s="73" t="s">
        <v>12</v>
      </c>
      <c r="Q52" s="73"/>
      <c r="R52" s="105"/>
      <c r="S52" s="106"/>
      <c r="T52" s="107"/>
      <c r="U52" s="31"/>
      <c r="V52" s="31"/>
      <c r="W52" s="31"/>
      <c r="Z52" s="33"/>
    </row>
    <row r="53" spans="2:26" s="51" customFormat="1" ht="15.95" customHeight="1">
      <c r="B53" s="22">
        <v>49</v>
      </c>
      <c r="C53" s="23" t="s">
        <v>46</v>
      </c>
      <c r="D53" s="136" t="s">
        <v>8</v>
      </c>
      <c r="E53" s="137"/>
      <c r="F53" s="72" t="s">
        <v>12</v>
      </c>
      <c r="G53" s="80" t="s">
        <v>12</v>
      </c>
      <c r="H53" s="73" t="s">
        <v>12</v>
      </c>
      <c r="I53" s="73" t="s">
        <v>12</v>
      </c>
      <c r="J53" s="73" t="s">
        <v>12</v>
      </c>
      <c r="K53" s="73" t="s">
        <v>12</v>
      </c>
      <c r="L53" s="73" t="s">
        <v>12</v>
      </c>
      <c r="M53" s="73" t="s">
        <v>12</v>
      </c>
      <c r="N53" s="73" t="s">
        <v>12</v>
      </c>
      <c r="O53" s="73" t="s">
        <v>12</v>
      </c>
      <c r="P53" s="73" t="s">
        <v>12</v>
      </c>
      <c r="Q53" s="73"/>
      <c r="R53" s="105"/>
      <c r="S53" s="106"/>
      <c r="T53" s="107"/>
      <c r="U53" s="31"/>
      <c r="V53" s="31"/>
      <c r="W53" s="31"/>
      <c r="Z53" s="33"/>
    </row>
    <row r="54" spans="2:26" ht="15.95" customHeight="1">
      <c r="B54" s="22">
        <v>50</v>
      </c>
      <c r="C54" s="23" t="s">
        <v>47</v>
      </c>
      <c r="D54" s="24" t="s">
        <v>5</v>
      </c>
      <c r="E54" s="77">
        <v>5</v>
      </c>
      <c r="F54" s="62" t="s">
        <v>78</v>
      </c>
      <c r="G54" s="27" t="s">
        <v>79</v>
      </c>
      <c r="H54" s="63" t="s">
        <v>157</v>
      </c>
      <c r="I54" s="63" t="s">
        <v>157</v>
      </c>
      <c r="J54" s="24" t="s">
        <v>79</v>
      </c>
      <c r="K54" s="63">
        <v>1.3</v>
      </c>
      <c r="L54" s="63">
        <v>0.5</v>
      </c>
      <c r="M54" s="24" t="s">
        <v>79</v>
      </c>
      <c r="N54" s="63" t="s">
        <v>163</v>
      </c>
      <c r="O54" s="63">
        <v>0.5</v>
      </c>
      <c r="P54" s="24" t="s">
        <v>79</v>
      </c>
      <c r="Q54" s="63"/>
      <c r="R54" s="62"/>
      <c r="S54" s="95"/>
      <c r="T54" s="67"/>
      <c r="U54" s="31"/>
      <c r="V54" s="31"/>
      <c r="W54" s="31"/>
      <c r="Z54" s="33"/>
    </row>
    <row r="55" spans="2:26" ht="15.95" customHeight="1">
      <c r="B55" s="22">
        <v>51</v>
      </c>
      <c r="C55" s="23" t="s">
        <v>48</v>
      </c>
      <c r="D55" s="24" t="s">
        <v>5</v>
      </c>
      <c r="E55" s="77">
        <v>2</v>
      </c>
      <c r="F55" s="62" t="s">
        <v>80</v>
      </c>
      <c r="G55" s="81" t="s">
        <v>81</v>
      </c>
      <c r="H55" s="63" t="s">
        <v>158</v>
      </c>
      <c r="I55" s="63" t="s">
        <v>158</v>
      </c>
      <c r="J55" s="63" t="s">
        <v>80</v>
      </c>
      <c r="K55" s="63" t="s">
        <v>158</v>
      </c>
      <c r="L55" s="63" t="s">
        <v>158</v>
      </c>
      <c r="M55" s="63" t="s">
        <v>80</v>
      </c>
      <c r="N55" s="63" t="s">
        <v>158</v>
      </c>
      <c r="O55" s="63" t="s">
        <v>158</v>
      </c>
      <c r="P55" s="63" t="s">
        <v>80</v>
      </c>
      <c r="Q55" s="63"/>
      <c r="R55" s="62"/>
      <c r="S55" s="29"/>
      <c r="T55" s="30"/>
      <c r="U55" s="31"/>
      <c r="V55" s="31"/>
      <c r="W55" s="31"/>
      <c r="Z55" s="33"/>
    </row>
    <row r="56" spans="2:26" ht="17.100000000000001" customHeight="1" thickBot="1">
      <c r="B56" s="82"/>
      <c r="C56" s="83" t="s">
        <v>82</v>
      </c>
      <c r="D56" s="84" t="s">
        <v>4</v>
      </c>
      <c r="E56" s="85"/>
      <c r="F56" s="86">
        <v>0.2</v>
      </c>
      <c r="G56" s="87">
        <v>0.3</v>
      </c>
      <c r="H56" s="88">
        <v>0.2</v>
      </c>
      <c r="I56" s="88">
        <v>0.2</v>
      </c>
      <c r="J56" s="88">
        <v>0.1</v>
      </c>
      <c r="K56" s="88">
        <v>0.1</v>
      </c>
      <c r="L56" s="88">
        <v>0.2</v>
      </c>
      <c r="M56" s="88">
        <v>0.2</v>
      </c>
      <c r="N56" s="88">
        <v>0.2</v>
      </c>
      <c r="O56" s="88">
        <v>0.3</v>
      </c>
      <c r="P56" s="88">
        <v>0.3</v>
      </c>
      <c r="Q56" s="88"/>
      <c r="R56" s="89"/>
      <c r="S56" s="90"/>
      <c r="T56" s="91"/>
      <c r="U56" s="31"/>
      <c r="V56" s="31"/>
      <c r="W56" s="31"/>
      <c r="Z56" s="33"/>
    </row>
  </sheetData>
  <dataConsolidate function="average">
    <dataRefs count="12">
      <dataRef ref="G8:L83" sheet="愛国9504" r:id="rId1"/>
      <dataRef ref="G8:L83" sheet="愛国9505" r:id="rId2"/>
      <dataRef ref="G8:L83" sheet="愛国9506" r:id="rId3"/>
      <dataRef ref="G8:L83" sheet="愛国9507" r:id="rId4"/>
      <dataRef ref="G8:L83" sheet="愛国9508" r:id="rId5"/>
      <dataRef ref="G8:L83" sheet="愛国9509" r:id="rId6"/>
      <dataRef ref="G8:L83" sheet="愛国9510" r:id="rId7"/>
      <dataRef ref="G8:L83" sheet="愛国9511" r:id="rId8"/>
      <dataRef ref="G8:L83" sheet="愛国9512" r:id="rId9"/>
      <dataRef ref="G8:L83" sheet="愛国9602" r:id="rId10"/>
      <dataRef ref="G8:L83" sheet="愛国9603" r:id="rId11"/>
      <dataRef ref="G8:L83" sheet="低水9601" r:id="rId12"/>
    </dataRefs>
  </dataConsolidate>
  <mergeCells count="8">
    <mergeCell ref="D52:E52"/>
    <mergeCell ref="D53:E53"/>
    <mergeCell ref="B1:T1"/>
    <mergeCell ref="B2:C3"/>
    <mergeCell ref="D2:E2"/>
    <mergeCell ref="D3:E3"/>
    <mergeCell ref="B4:C4"/>
    <mergeCell ref="D6:E6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8" scale="87" orientation="landscape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view="pageBreakPreview" zoomScale="87" zoomScaleNormal="100" zoomScaleSheetLayoutView="87" workbookViewId="0">
      <pane xSplit="5" ySplit="3" topLeftCell="M28" activePane="bottomRight" state="frozen"/>
      <selection pane="topRight" activeCell="F1" sqref="F1"/>
      <selection pane="bottomLeft" activeCell="A4" sqref="A4"/>
      <selection pane="bottomRight" activeCell="V68" sqref="V68"/>
    </sheetView>
  </sheetViews>
  <sheetFormatPr defaultRowHeight="13.5"/>
  <cols>
    <col min="1" max="1" width="1.625" style="2" customWidth="1"/>
    <col min="2" max="2" width="4.625" style="2" customWidth="1"/>
    <col min="3" max="3" width="42.5" style="2" bestFit="1" customWidth="1"/>
    <col min="4" max="4" width="6" style="2" customWidth="1"/>
    <col min="5" max="5" width="9.25" style="2" customWidth="1"/>
    <col min="6" max="11" width="10.625" style="2" customWidth="1"/>
    <col min="12" max="17" width="10.625" style="92" customWidth="1"/>
    <col min="18" max="20" width="10.625" style="93" customWidth="1"/>
    <col min="21" max="21" width="9.5" style="2" bestFit="1" customWidth="1"/>
    <col min="22" max="22" width="10.5" style="2" bestFit="1" customWidth="1"/>
    <col min="23" max="23" width="8.5" style="2" customWidth="1"/>
    <col min="24" max="25" width="9.5" style="2" bestFit="1" customWidth="1"/>
    <col min="26" max="16384" width="9" style="2"/>
  </cols>
  <sheetData>
    <row r="1" spans="1:26" ht="24.95" customHeight="1" thickBot="1">
      <c r="A1" s="1"/>
      <c r="B1" s="138" t="s">
        <v>92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"/>
      <c r="V1" s="1"/>
      <c r="W1" s="1"/>
      <c r="X1" s="1"/>
      <c r="Y1" s="1"/>
    </row>
    <row r="2" spans="1:26" s="3" customFormat="1" ht="17.100000000000001" customHeight="1">
      <c r="B2" s="139"/>
      <c r="C2" s="140"/>
      <c r="D2" s="143" t="s">
        <v>0</v>
      </c>
      <c r="E2" s="144"/>
      <c r="F2" s="4">
        <v>41744</v>
      </c>
      <c r="G2" s="6">
        <v>41772</v>
      </c>
      <c r="H2" s="6">
        <v>41807</v>
      </c>
      <c r="I2" s="6">
        <v>41823</v>
      </c>
      <c r="J2" s="6">
        <v>41856</v>
      </c>
      <c r="K2" s="6">
        <v>41884</v>
      </c>
      <c r="L2" s="6">
        <v>41919</v>
      </c>
      <c r="M2" s="6">
        <v>41947</v>
      </c>
      <c r="N2" s="6">
        <v>41975</v>
      </c>
      <c r="O2" s="6">
        <v>42017</v>
      </c>
      <c r="P2" s="6">
        <v>42038</v>
      </c>
      <c r="Q2" s="6">
        <v>42067</v>
      </c>
      <c r="R2" s="7" t="s">
        <v>14</v>
      </c>
      <c r="S2" s="8" t="s">
        <v>15</v>
      </c>
      <c r="T2" s="9" t="s">
        <v>16</v>
      </c>
      <c r="U2" s="10"/>
      <c r="V2" s="10"/>
      <c r="W2" s="10"/>
      <c r="Y2" s="11"/>
    </row>
    <row r="3" spans="1:26" s="3" customFormat="1" ht="17.100000000000001" customHeight="1" thickBot="1">
      <c r="B3" s="141"/>
      <c r="C3" s="142"/>
      <c r="D3" s="145" t="s">
        <v>9</v>
      </c>
      <c r="E3" s="146"/>
      <c r="F3" s="12">
        <v>5.2</v>
      </c>
      <c r="G3" s="14">
        <v>9</v>
      </c>
      <c r="H3" s="14">
        <v>11.4</v>
      </c>
      <c r="I3" s="14">
        <v>12.8</v>
      </c>
      <c r="J3" s="14">
        <v>16.7</v>
      </c>
      <c r="K3" s="14">
        <v>15.3</v>
      </c>
      <c r="L3" s="14">
        <v>14.4</v>
      </c>
      <c r="M3" s="14">
        <v>10.8</v>
      </c>
      <c r="N3" s="14">
        <v>9</v>
      </c>
      <c r="O3" s="14">
        <v>4.9000000000000004</v>
      </c>
      <c r="P3" s="14">
        <v>3.9</v>
      </c>
      <c r="Q3" s="14">
        <v>3.2</v>
      </c>
      <c r="R3" s="15">
        <f>MIN(F3:Q3)</f>
        <v>3.2</v>
      </c>
      <c r="S3" s="16">
        <f>MAX(F3:Q3)</f>
        <v>16.7</v>
      </c>
      <c r="T3" s="17">
        <f>AVERAGE(F3:Q3)</f>
        <v>9.7166666666666686</v>
      </c>
      <c r="U3" s="11"/>
      <c r="V3" s="11"/>
      <c r="W3" s="11"/>
      <c r="Y3" s="11"/>
    </row>
    <row r="4" spans="1:26" s="3" customFormat="1" ht="17.100000000000001" customHeight="1" thickTop="1">
      <c r="B4" s="147" t="s">
        <v>10</v>
      </c>
      <c r="C4" s="148"/>
      <c r="D4" s="18" t="s">
        <v>2</v>
      </c>
      <c r="E4" s="19" t="s">
        <v>1</v>
      </c>
      <c r="F4" s="20" t="s">
        <v>13</v>
      </c>
      <c r="G4" s="18" t="s">
        <v>13</v>
      </c>
      <c r="H4" s="18" t="s">
        <v>13</v>
      </c>
      <c r="I4" s="18" t="s">
        <v>13</v>
      </c>
      <c r="J4" s="18" t="s">
        <v>13</v>
      </c>
      <c r="K4" s="18" t="s">
        <v>13</v>
      </c>
      <c r="L4" s="18" t="s">
        <v>13</v>
      </c>
      <c r="M4" s="18" t="s">
        <v>13</v>
      </c>
      <c r="N4" s="18" t="s">
        <v>13</v>
      </c>
      <c r="O4" s="18" t="s">
        <v>13</v>
      </c>
      <c r="P4" s="18" t="s">
        <v>13</v>
      </c>
      <c r="Q4" s="18" t="s">
        <v>13</v>
      </c>
      <c r="R4" s="7"/>
      <c r="S4" s="8"/>
      <c r="T4" s="9"/>
      <c r="U4" s="11"/>
      <c r="V4" s="11"/>
      <c r="W4" s="11"/>
      <c r="X4" s="11"/>
    </row>
    <row r="5" spans="1:26" s="3" customFormat="1" ht="15.95" customHeight="1">
      <c r="B5" s="22">
        <v>1</v>
      </c>
      <c r="C5" s="23" t="s">
        <v>17</v>
      </c>
      <c r="D5" s="24" t="s">
        <v>3</v>
      </c>
      <c r="E5" s="25">
        <v>100</v>
      </c>
      <c r="F5" s="26">
        <v>0</v>
      </c>
      <c r="G5" s="24">
        <v>0</v>
      </c>
      <c r="H5" s="27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8">
        <f>MIN(F5:Q5)</f>
        <v>0</v>
      </c>
      <c r="S5" s="29">
        <f>MAX(F5:Q5)</f>
        <v>0</v>
      </c>
      <c r="T5" s="30">
        <f>AVERAGE(F5:Q5)</f>
        <v>0</v>
      </c>
      <c r="U5" s="31"/>
      <c r="V5" s="32"/>
      <c r="W5" s="32"/>
      <c r="X5" s="31"/>
      <c r="Y5" s="31"/>
      <c r="Z5" s="33"/>
    </row>
    <row r="6" spans="1:26" s="3" customFormat="1" ht="15.95" customHeight="1">
      <c r="B6" s="22">
        <v>2</v>
      </c>
      <c r="C6" s="23" t="s">
        <v>18</v>
      </c>
      <c r="D6" s="136" t="s">
        <v>7</v>
      </c>
      <c r="E6" s="137"/>
      <c r="F6" s="34" t="s">
        <v>11</v>
      </c>
      <c r="G6" s="35" t="s">
        <v>11</v>
      </c>
      <c r="H6" s="101" t="s">
        <v>11</v>
      </c>
      <c r="I6" s="35" t="s">
        <v>11</v>
      </c>
      <c r="J6" s="35" t="s">
        <v>11</v>
      </c>
      <c r="K6" s="35" t="s">
        <v>11</v>
      </c>
      <c r="L6" s="35" t="s">
        <v>11</v>
      </c>
      <c r="M6" s="35" t="s">
        <v>11</v>
      </c>
      <c r="N6" s="35" t="s">
        <v>11</v>
      </c>
      <c r="O6" s="35" t="s">
        <v>11</v>
      </c>
      <c r="P6" s="35" t="s">
        <v>11</v>
      </c>
      <c r="Q6" s="35" t="s">
        <v>11</v>
      </c>
      <c r="R6" s="36" t="s">
        <v>75</v>
      </c>
      <c r="S6" s="37" t="s">
        <v>75</v>
      </c>
      <c r="T6" s="38" t="s">
        <v>75</v>
      </c>
      <c r="U6" s="31"/>
      <c r="V6" s="32"/>
      <c r="W6" s="32"/>
      <c r="X6" s="31"/>
      <c r="Y6" s="31"/>
      <c r="Z6" s="33"/>
    </row>
    <row r="7" spans="1:26" s="3" customFormat="1" ht="15.95" customHeight="1">
      <c r="B7" s="22">
        <v>3</v>
      </c>
      <c r="C7" s="23" t="s">
        <v>19</v>
      </c>
      <c r="D7" s="24" t="s">
        <v>4</v>
      </c>
      <c r="E7" s="39">
        <v>3.0000000000000001E-3</v>
      </c>
      <c r="F7" s="26"/>
      <c r="G7" s="40"/>
      <c r="H7" s="27" t="s">
        <v>68</v>
      </c>
      <c r="I7" s="40"/>
      <c r="J7" s="40"/>
      <c r="K7" s="40"/>
      <c r="L7" s="40"/>
      <c r="M7" s="40"/>
      <c r="N7" s="40"/>
      <c r="O7" s="40"/>
      <c r="P7" s="40"/>
      <c r="Q7" s="40"/>
      <c r="R7" s="102" t="str">
        <f>H7</f>
        <v>&lt;0.0002</v>
      </c>
      <c r="S7" s="103" t="str">
        <f>R7</f>
        <v>&lt;0.0002</v>
      </c>
      <c r="T7" s="104" t="str">
        <f>R7</f>
        <v>&lt;0.0002</v>
      </c>
      <c r="U7" s="31"/>
      <c r="V7" s="31"/>
      <c r="W7" s="31"/>
      <c r="X7" s="31"/>
      <c r="Y7" s="31"/>
      <c r="Z7" s="33"/>
    </row>
    <row r="8" spans="1:26" s="3" customFormat="1" ht="15.95" customHeight="1">
      <c r="B8" s="22">
        <v>4</v>
      </c>
      <c r="C8" s="23" t="s">
        <v>20</v>
      </c>
      <c r="D8" s="24" t="s">
        <v>4</v>
      </c>
      <c r="E8" s="39">
        <v>5.0000000000000001E-4</v>
      </c>
      <c r="F8" s="26"/>
      <c r="G8" s="40"/>
      <c r="H8" s="27" t="s">
        <v>65</v>
      </c>
      <c r="I8" s="40"/>
      <c r="J8" s="40"/>
      <c r="K8" s="40"/>
      <c r="L8" s="40"/>
      <c r="M8" s="40"/>
      <c r="N8" s="40"/>
      <c r="O8" s="40"/>
      <c r="P8" s="40"/>
      <c r="Q8" s="40"/>
      <c r="R8" s="102" t="str">
        <f t="shared" ref="R8:R12" si="0">H8</f>
        <v>&lt;0.00005</v>
      </c>
      <c r="S8" s="103" t="str">
        <f>R8</f>
        <v>&lt;0.00005</v>
      </c>
      <c r="T8" s="104" t="str">
        <f>R8</f>
        <v>&lt;0.00005</v>
      </c>
      <c r="U8" s="31"/>
      <c r="V8" s="31"/>
      <c r="W8" s="31"/>
      <c r="X8" s="31"/>
      <c r="Y8" s="31"/>
      <c r="Z8" s="33"/>
    </row>
    <row r="9" spans="1:26" s="3" customFormat="1" ht="15.95" customHeight="1">
      <c r="B9" s="22">
        <v>5</v>
      </c>
      <c r="C9" s="23" t="s">
        <v>21</v>
      </c>
      <c r="D9" s="24" t="s">
        <v>4</v>
      </c>
      <c r="E9" s="39">
        <v>0.01</v>
      </c>
      <c r="F9" s="26"/>
      <c r="G9" s="40"/>
      <c r="H9" s="27" t="s">
        <v>67</v>
      </c>
      <c r="I9" s="40"/>
      <c r="J9" s="40"/>
      <c r="K9" s="40"/>
      <c r="L9" s="40"/>
      <c r="M9" s="40"/>
      <c r="N9" s="40"/>
      <c r="O9" s="40"/>
      <c r="P9" s="40"/>
      <c r="Q9" s="40"/>
      <c r="R9" s="102" t="str">
        <f t="shared" si="0"/>
        <v>&lt;0.001</v>
      </c>
      <c r="S9" s="103" t="str">
        <f t="shared" ref="S9:S18" si="1">R9</f>
        <v>&lt;0.001</v>
      </c>
      <c r="T9" s="104" t="str">
        <f t="shared" ref="T9:T18" si="2">R9</f>
        <v>&lt;0.001</v>
      </c>
      <c r="U9" s="31"/>
      <c r="V9" s="31"/>
      <c r="W9" s="31"/>
      <c r="X9" s="31"/>
      <c r="Y9" s="31"/>
      <c r="Z9" s="33"/>
    </row>
    <row r="10" spans="1:26" s="3" customFormat="1" ht="15.95" customHeight="1">
      <c r="B10" s="22">
        <v>6</v>
      </c>
      <c r="C10" s="23" t="s">
        <v>22</v>
      </c>
      <c r="D10" s="24" t="s">
        <v>4</v>
      </c>
      <c r="E10" s="39">
        <v>0.01</v>
      </c>
      <c r="F10" s="26"/>
      <c r="G10" s="40"/>
      <c r="H10" s="27" t="s">
        <v>67</v>
      </c>
      <c r="I10" s="40"/>
      <c r="J10" s="40"/>
      <c r="K10" s="40"/>
      <c r="L10" s="40"/>
      <c r="M10" s="40"/>
      <c r="N10" s="40"/>
      <c r="O10" s="40"/>
      <c r="P10" s="40"/>
      <c r="Q10" s="40"/>
      <c r="R10" s="102" t="str">
        <f t="shared" si="0"/>
        <v>&lt;0.001</v>
      </c>
      <c r="S10" s="103" t="str">
        <f t="shared" si="1"/>
        <v>&lt;0.001</v>
      </c>
      <c r="T10" s="104" t="str">
        <f t="shared" si="2"/>
        <v>&lt;0.001</v>
      </c>
      <c r="U10" s="31"/>
      <c r="V10" s="31"/>
      <c r="W10" s="31"/>
      <c r="X10" s="31"/>
      <c r="Y10" s="31"/>
      <c r="Z10" s="33"/>
    </row>
    <row r="11" spans="1:26" s="3" customFormat="1" ht="15.95" customHeight="1">
      <c r="B11" s="22">
        <v>7</v>
      </c>
      <c r="C11" s="23" t="s">
        <v>49</v>
      </c>
      <c r="D11" s="24" t="s">
        <v>4</v>
      </c>
      <c r="E11" s="39">
        <v>0.01</v>
      </c>
      <c r="F11" s="26"/>
      <c r="G11" s="40"/>
      <c r="H11" s="27" t="s">
        <v>67</v>
      </c>
      <c r="I11" s="40"/>
      <c r="J11" s="40"/>
      <c r="K11" s="40"/>
      <c r="L11" s="40"/>
      <c r="M11" s="40"/>
      <c r="N11" s="40"/>
      <c r="O11" s="40"/>
      <c r="P11" s="40"/>
      <c r="Q11" s="40"/>
      <c r="R11" s="102" t="str">
        <f t="shared" si="0"/>
        <v>&lt;0.001</v>
      </c>
      <c r="S11" s="103" t="str">
        <f t="shared" si="1"/>
        <v>&lt;0.001</v>
      </c>
      <c r="T11" s="104" t="str">
        <f t="shared" si="2"/>
        <v>&lt;0.001</v>
      </c>
      <c r="U11" s="31"/>
      <c r="V11" s="31"/>
      <c r="W11" s="31"/>
      <c r="X11" s="31"/>
      <c r="Y11" s="31"/>
      <c r="Z11" s="33"/>
    </row>
    <row r="12" spans="1:26" s="3" customFormat="1" ht="15.95" customHeight="1">
      <c r="B12" s="22">
        <v>8</v>
      </c>
      <c r="C12" s="23" t="s">
        <v>23</v>
      </c>
      <c r="D12" s="24" t="s">
        <v>4</v>
      </c>
      <c r="E12" s="39">
        <v>0.05</v>
      </c>
      <c r="F12" s="26"/>
      <c r="G12" s="40"/>
      <c r="H12" s="27" t="s">
        <v>70</v>
      </c>
      <c r="I12" s="40"/>
      <c r="J12" s="40"/>
      <c r="K12" s="40"/>
      <c r="L12" s="40"/>
      <c r="M12" s="40"/>
      <c r="N12" s="40"/>
      <c r="O12" s="40"/>
      <c r="P12" s="40"/>
      <c r="Q12" s="40"/>
      <c r="R12" s="102" t="str">
        <f t="shared" si="0"/>
        <v>&lt;0.005</v>
      </c>
      <c r="S12" s="103" t="str">
        <f t="shared" si="1"/>
        <v>&lt;0.005</v>
      </c>
      <c r="T12" s="104" t="str">
        <f t="shared" si="2"/>
        <v>&lt;0.005</v>
      </c>
      <c r="U12" s="31"/>
      <c r="V12" s="31"/>
      <c r="W12" s="31"/>
      <c r="X12" s="31"/>
      <c r="Y12" s="31"/>
      <c r="Z12" s="33"/>
    </row>
    <row r="13" spans="1:26" s="3" customFormat="1" ht="15.95" customHeight="1">
      <c r="B13" s="22">
        <v>9</v>
      </c>
      <c r="C13" s="23" t="s">
        <v>91</v>
      </c>
      <c r="D13" s="24" t="s">
        <v>4</v>
      </c>
      <c r="E13" s="39">
        <v>0.04</v>
      </c>
      <c r="F13" s="26"/>
      <c r="G13" s="40" t="s">
        <v>93</v>
      </c>
      <c r="H13" s="40" t="s">
        <v>93</v>
      </c>
      <c r="I13" s="40"/>
      <c r="J13" s="40" t="s">
        <v>93</v>
      </c>
      <c r="K13" s="40"/>
      <c r="L13" s="40"/>
      <c r="M13" s="40" t="s">
        <v>93</v>
      </c>
      <c r="N13" s="40"/>
      <c r="O13" s="40"/>
      <c r="P13" s="40" t="s">
        <v>93</v>
      </c>
      <c r="Q13" s="40"/>
      <c r="R13" s="28" t="str">
        <f t="shared" ref="R13:R14" si="3">G13</f>
        <v>&lt;0.004</v>
      </c>
      <c r="S13" s="29" t="str">
        <f t="shared" si="1"/>
        <v>&lt;0.004</v>
      </c>
      <c r="T13" s="30" t="str">
        <f t="shared" si="2"/>
        <v>&lt;0.004</v>
      </c>
      <c r="U13" s="31"/>
      <c r="V13" s="31"/>
      <c r="W13" s="31"/>
      <c r="X13" s="31"/>
      <c r="Y13" s="31"/>
      <c r="Z13" s="33"/>
    </row>
    <row r="14" spans="1:26" s="3" customFormat="1" ht="15.95" customHeight="1">
      <c r="B14" s="22">
        <v>10</v>
      </c>
      <c r="C14" s="23" t="s">
        <v>24</v>
      </c>
      <c r="D14" s="24" t="s">
        <v>4</v>
      </c>
      <c r="E14" s="39">
        <v>0.01</v>
      </c>
      <c r="F14" s="26"/>
      <c r="G14" s="40" t="s">
        <v>67</v>
      </c>
      <c r="H14" s="27" t="s">
        <v>67</v>
      </c>
      <c r="I14" s="40"/>
      <c r="J14" s="40" t="s">
        <v>67</v>
      </c>
      <c r="K14" s="40"/>
      <c r="L14" s="40"/>
      <c r="M14" s="40" t="s">
        <v>67</v>
      </c>
      <c r="N14" s="40"/>
      <c r="O14" s="40"/>
      <c r="P14" s="40" t="s">
        <v>67</v>
      </c>
      <c r="Q14" s="40"/>
      <c r="R14" s="45" t="str">
        <f t="shared" si="3"/>
        <v>&lt;0.001</v>
      </c>
      <c r="S14" s="46" t="str">
        <f t="shared" si="1"/>
        <v>&lt;0.001</v>
      </c>
      <c r="T14" s="47" t="str">
        <f t="shared" si="2"/>
        <v>&lt;0.001</v>
      </c>
      <c r="U14" s="31"/>
      <c r="V14" s="31"/>
      <c r="W14" s="31"/>
      <c r="X14" s="31"/>
      <c r="Y14" s="31"/>
      <c r="Z14" s="33"/>
    </row>
    <row r="15" spans="1:26" s="3" customFormat="1" ht="15.95" customHeight="1">
      <c r="B15" s="22">
        <v>11</v>
      </c>
      <c r="C15" s="23" t="s">
        <v>25</v>
      </c>
      <c r="D15" s="24" t="s">
        <v>4</v>
      </c>
      <c r="E15" s="39">
        <v>10</v>
      </c>
      <c r="F15" s="41"/>
      <c r="G15" s="44"/>
      <c r="H15" s="42">
        <v>0.47</v>
      </c>
      <c r="I15" s="44"/>
      <c r="J15" s="44"/>
      <c r="K15" s="44"/>
      <c r="L15" s="44"/>
      <c r="M15" s="44"/>
      <c r="N15" s="44"/>
      <c r="O15" s="44"/>
      <c r="P15" s="44"/>
      <c r="Q15" s="44"/>
      <c r="R15" s="45">
        <f>H15</f>
        <v>0.47</v>
      </c>
      <c r="S15" s="46">
        <f t="shared" si="1"/>
        <v>0.47</v>
      </c>
      <c r="T15" s="47">
        <f t="shared" si="2"/>
        <v>0.47</v>
      </c>
      <c r="U15" s="31"/>
      <c r="V15" s="31"/>
      <c r="W15" s="31"/>
      <c r="X15" s="31"/>
      <c r="Y15" s="31"/>
      <c r="Z15" s="33"/>
    </row>
    <row r="16" spans="1:26" s="3" customFormat="1" ht="15.95" customHeight="1">
      <c r="B16" s="22">
        <v>12</v>
      </c>
      <c r="C16" s="23" t="s">
        <v>26</v>
      </c>
      <c r="D16" s="24" t="s">
        <v>4</v>
      </c>
      <c r="E16" s="39">
        <v>0.8</v>
      </c>
      <c r="F16" s="41"/>
      <c r="G16" s="40"/>
      <c r="H16" s="42">
        <v>0.08</v>
      </c>
      <c r="I16" s="40"/>
      <c r="J16" s="40"/>
      <c r="K16" s="40"/>
      <c r="L16" s="40"/>
      <c r="M16" s="40"/>
      <c r="N16" s="40"/>
      <c r="O16" s="40"/>
      <c r="P16" s="40"/>
      <c r="Q16" s="40"/>
      <c r="R16" s="45">
        <f t="shared" ref="R16:R18" si="4">H16</f>
        <v>0.08</v>
      </c>
      <c r="S16" s="46">
        <f t="shared" si="1"/>
        <v>0.08</v>
      </c>
      <c r="T16" s="47">
        <f t="shared" si="2"/>
        <v>0.08</v>
      </c>
      <c r="U16" s="31"/>
      <c r="V16" s="31"/>
      <c r="W16" s="31"/>
      <c r="X16" s="31"/>
      <c r="Y16" s="31"/>
      <c r="Z16" s="33"/>
    </row>
    <row r="17" spans="2:26" s="3" customFormat="1" ht="15.95" customHeight="1">
      <c r="B17" s="22">
        <v>13</v>
      </c>
      <c r="C17" s="23" t="s">
        <v>50</v>
      </c>
      <c r="D17" s="24" t="s">
        <v>4</v>
      </c>
      <c r="E17" s="48">
        <v>1</v>
      </c>
      <c r="F17" s="26"/>
      <c r="G17" s="40"/>
      <c r="H17" s="27">
        <v>0.06</v>
      </c>
      <c r="I17" s="40"/>
      <c r="J17" s="40"/>
      <c r="K17" s="40"/>
      <c r="L17" s="40"/>
      <c r="M17" s="40"/>
      <c r="N17" s="40"/>
      <c r="O17" s="40"/>
      <c r="P17" s="40"/>
      <c r="Q17" s="40"/>
      <c r="R17" s="45">
        <f t="shared" si="4"/>
        <v>0.06</v>
      </c>
      <c r="S17" s="46">
        <f t="shared" si="1"/>
        <v>0.06</v>
      </c>
      <c r="T17" s="47">
        <f t="shared" si="2"/>
        <v>0.06</v>
      </c>
      <c r="U17" s="31"/>
      <c r="V17" s="49"/>
      <c r="W17" s="31"/>
      <c r="X17" s="31"/>
      <c r="Y17" s="49"/>
      <c r="Z17" s="33"/>
    </row>
    <row r="18" spans="2:26" s="50" customFormat="1" ht="15.95" customHeight="1">
      <c r="B18" s="22">
        <v>14</v>
      </c>
      <c r="C18" s="23" t="s">
        <v>27</v>
      </c>
      <c r="D18" s="24" t="s">
        <v>4</v>
      </c>
      <c r="E18" s="39">
        <v>2E-3</v>
      </c>
      <c r="F18" s="26"/>
      <c r="G18" s="40"/>
      <c r="H18" s="27" t="s">
        <v>68</v>
      </c>
      <c r="I18" s="40"/>
      <c r="J18" s="40"/>
      <c r="K18" s="40"/>
      <c r="L18" s="40"/>
      <c r="M18" s="40"/>
      <c r="N18" s="40"/>
      <c r="O18" s="40"/>
      <c r="P18" s="40"/>
      <c r="Q18" s="40"/>
      <c r="R18" s="45" t="str">
        <f t="shared" si="4"/>
        <v>&lt;0.0002</v>
      </c>
      <c r="S18" s="29" t="str">
        <f t="shared" si="1"/>
        <v>&lt;0.0002</v>
      </c>
      <c r="T18" s="30" t="str">
        <f t="shared" si="2"/>
        <v>&lt;0.0002</v>
      </c>
      <c r="U18" s="31"/>
      <c r="V18" s="31"/>
      <c r="W18" s="31"/>
      <c r="X18" s="31"/>
      <c r="Y18" s="31"/>
      <c r="Z18" s="33"/>
    </row>
    <row r="19" spans="2:26" s="51" customFormat="1" ht="15.95" customHeight="1">
      <c r="B19" s="22">
        <v>15</v>
      </c>
      <c r="C19" s="23" t="s">
        <v>52</v>
      </c>
      <c r="D19" s="24" t="s">
        <v>4</v>
      </c>
      <c r="E19" s="39">
        <v>0.05</v>
      </c>
      <c r="F19" s="26"/>
      <c r="G19" s="40"/>
      <c r="H19" s="27" t="s">
        <v>66</v>
      </c>
      <c r="I19" s="40"/>
      <c r="J19" s="40"/>
      <c r="K19" s="40"/>
      <c r="L19" s="40"/>
      <c r="M19" s="40"/>
      <c r="N19" s="40"/>
      <c r="O19" s="40"/>
      <c r="P19" s="40"/>
      <c r="Q19" s="40"/>
      <c r="R19" s="45" t="str">
        <f t="shared" ref="R19:R23" si="5">H19</f>
        <v>&lt;0.0005</v>
      </c>
      <c r="S19" s="29" t="str">
        <f t="shared" ref="S19:S23" si="6">R19</f>
        <v>&lt;0.0005</v>
      </c>
      <c r="T19" s="30" t="str">
        <f t="shared" ref="T19:T23" si="7">R19</f>
        <v>&lt;0.0005</v>
      </c>
      <c r="U19" s="31"/>
      <c r="V19" s="31"/>
      <c r="W19" s="31"/>
      <c r="X19" s="31"/>
      <c r="Y19" s="31"/>
      <c r="Z19" s="33"/>
    </row>
    <row r="20" spans="2:26" s="51" customFormat="1" ht="15.95" customHeight="1">
      <c r="B20" s="22">
        <v>16</v>
      </c>
      <c r="C20" s="23" t="s">
        <v>73</v>
      </c>
      <c r="D20" s="24" t="s">
        <v>4</v>
      </c>
      <c r="E20" s="39">
        <v>0.04</v>
      </c>
      <c r="F20" s="26"/>
      <c r="G20" s="40"/>
      <c r="H20" s="27" t="s">
        <v>74</v>
      </c>
      <c r="I20" s="40"/>
      <c r="J20" s="40"/>
      <c r="K20" s="40"/>
      <c r="L20" s="40"/>
      <c r="M20" s="40"/>
      <c r="N20" s="40"/>
      <c r="O20" s="40"/>
      <c r="P20" s="40"/>
      <c r="Q20" s="40"/>
      <c r="R20" s="45" t="str">
        <f t="shared" si="5"/>
        <v>&lt;0.0004</v>
      </c>
      <c r="S20" s="29" t="str">
        <f t="shared" si="6"/>
        <v>&lt;0.0004</v>
      </c>
      <c r="T20" s="30" t="str">
        <f t="shared" si="7"/>
        <v>&lt;0.0004</v>
      </c>
      <c r="U20" s="31"/>
      <c r="V20" s="31"/>
      <c r="W20" s="31"/>
      <c r="X20" s="31"/>
      <c r="Y20" s="31"/>
      <c r="Z20" s="33"/>
    </row>
    <row r="21" spans="2:26" s="51" customFormat="1" ht="15.95" customHeight="1">
      <c r="B21" s="22">
        <v>17</v>
      </c>
      <c r="C21" s="23" t="s">
        <v>53</v>
      </c>
      <c r="D21" s="24" t="s">
        <v>4</v>
      </c>
      <c r="E21" s="39">
        <v>0.02</v>
      </c>
      <c r="F21" s="26"/>
      <c r="G21" s="40"/>
      <c r="H21" s="27" t="s">
        <v>68</v>
      </c>
      <c r="I21" s="40"/>
      <c r="J21" s="40"/>
      <c r="K21" s="40"/>
      <c r="L21" s="40"/>
      <c r="M21" s="40"/>
      <c r="N21" s="40"/>
      <c r="O21" s="40"/>
      <c r="P21" s="40"/>
      <c r="Q21" s="40"/>
      <c r="R21" s="45" t="str">
        <f t="shared" si="5"/>
        <v>&lt;0.0002</v>
      </c>
      <c r="S21" s="29" t="str">
        <f t="shared" si="6"/>
        <v>&lt;0.0002</v>
      </c>
      <c r="T21" s="30" t="str">
        <f t="shared" si="7"/>
        <v>&lt;0.0002</v>
      </c>
      <c r="U21" s="31"/>
      <c r="V21" s="31"/>
      <c r="W21" s="31"/>
      <c r="X21" s="31"/>
      <c r="Y21" s="31"/>
      <c r="Z21" s="33"/>
    </row>
    <row r="22" spans="2:26" s="51" customFormat="1" ht="15.95" customHeight="1">
      <c r="B22" s="22">
        <v>18</v>
      </c>
      <c r="C22" s="23" t="s">
        <v>54</v>
      </c>
      <c r="D22" s="24" t="s">
        <v>4</v>
      </c>
      <c r="E22" s="39">
        <v>0.01</v>
      </c>
      <c r="F22" s="26"/>
      <c r="G22" s="40"/>
      <c r="H22" s="27" t="s">
        <v>68</v>
      </c>
      <c r="I22" s="40"/>
      <c r="J22" s="40"/>
      <c r="K22" s="40"/>
      <c r="L22" s="40"/>
      <c r="M22" s="40"/>
      <c r="N22" s="40"/>
      <c r="O22" s="40"/>
      <c r="P22" s="40"/>
      <c r="Q22" s="40"/>
      <c r="R22" s="45" t="str">
        <f t="shared" si="5"/>
        <v>&lt;0.0002</v>
      </c>
      <c r="S22" s="29" t="str">
        <f t="shared" si="6"/>
        <v>&lt;0.0002</v>
      </c>
      <c r="T22" s="30" t="str">
        <f t="shared" si="7"/>
        <v>&lt;0.0002</v>
      </c>
      <c r="U22" s="31"/>
      <c r="V22" s="31"/>
      <c r="W22" s="31"/>
      <c r="X22" s="31"/>
      <c r="Y22" s="31"/>
      <c r="Z22" s="33"/>
    </row>
    <row r="23" spans="2:26" s="51" customFormat="1" ht="15.95" customHeight="1">
      <c r="B23" s="22">
        <v>19</v>
      </c>
      <c r="C23" s="23" t="s">
        <v>55</v>
      </c>
      <c r="D23" s="24" t="s">
        <v>4</v>
      </c>
      <c r="E23" s="39">
        <v>0.01</v>
      </c>
      <c r="F23" s="26"/>
      <c r="G23" s="40"/>
      <c r="H23" s="27" t="s">
        <v>68</v>
      </c>
      <c r="I23" s="40"/>
      <c r="J23" s="40"/>
      <c r="K23" s="40"/>
      <c r="L23" s="40"/>
      <c r="M23" s="40"/>
      <c r="N23" s="40"/>
      <c r="O23" s="40"/>
      <c r="P23" s="40"/>
      <c r="Q23" s="40"/>
      <c r="R23" s="45" t="str">
        <f t="shared" si="5"/>
        <v>&lt;0.0002</v>
      </c>
      <c r="S23" s="29" t="str">
        <f t="shared" si="6"/>
        <v>&lt;0.0002</v>
      </c>
      <c r="T23" s="30" t="str">
        <f t="shared" si="7"/>
        <v>&lt;0.0002</v>
      </c>
      <c r="U23" s="31"/>
      <c r="V23" s="31"/>
      <c r="W23" s="31"/>
      <c r="X23" s="31"/>
      <c r="Y23" s="31"/>
      <c r="Z23" s="33"/>
    </row>
    <row r="24" spans="2:26" s="51" customFormat="1" ht="15.95" customHeight="1">
      <c r="B24" s="22">
        <v>20</v>
      </c>
      <c r="C24" s="23" t="s">
        <v>56</v>
      </c>
      <c r="D24" s="24" t="s">
        <v>4</v>
      </c>
      <c r="E24" s="39">
        <v>0.01</v>
      </c>
      <c r="F24" s="26"/>
      <c r="G24" s="40"/>
      <c r="H24" s="27" t="s">
        <v>68</v>
      </c>
      <c r="I24" s="40"/>
      <c r="J24" s="40"/>
      <c r="K24" s="40"/>
      <c r="L24" s="40"/>
      <c r="M24" s="40"/>
      <c r="N24" s="40"/>
      <c r="O24" s="40"/>
      <c r="P24" s="40"/>
      <c r="Q24" s="40"/>
      <c r="R24" s="45" t="str">
        <f t="shared" ref="R24" si="8">H24</f>
        <v>&lt;0.0002</v>
      </c>
      <c r="S24" s="29" t="str">
        <f t="shared" ref="S24" si="9">R24</f>
        <v>&lt;0.0002</v>
      </c>
      <c r="T24" s="30" t="str">
        <f t="shared" ref="T24" si="10">R24</f>
        <v>&lt;0.0002</v>
      </c>
      <c r="U24" s="31"/>
      <c r="V24" s="31"/>
      <c r="W24" s="31"/>
      <c r="X24" s="31"/>
      <c r="Y24" s="31"/>
      <c r="Z24" s="33"/>
    </row>
    <row r="25" spans="2:26" s="51" customFormat="1" ht="15.95" customHeight="1">
      <c r="B25" s="22">
        <v>21</v>
      </c>
      <c r="C25" s="23" t="s">
        <v>64</v>
      </c>
      <c r="D25" s="24" t="s">
        <v>4</v>
      </c>
      <c r="E25" s="39">
        <v>0.6</v>
      </c>
      <c r="F25" s="26"/>
      <c r="G25" s="44" t="s">
        <v>94</v>
      </c>
      <c r="H25" s="27">
        <v>7.0000000000000007E-2</v>
      </c>
      <c r="I25" s="44"/>
      <c r="J25" s="44">
        <v>0.06</v>
      </c>
      <c r="K25" s="44"/>
      <c r="L25" s="44"/>
      <c r="M25" s="44" t="s">
        <v>96</v>
      </c>
      <c r="N25" s="44"/>
      <c r="O25" s="44"/>
      <c r="P25" s="44" t="s">
        <v>96</v>
      </c>
      <c r="Q25" s="44"/>
      <c r="R25" s="53" t="s">
        <v>97</v>
      </c>
      <c r="S25" s="46">
        <v>7.0000000000000007E-2</v>
      </c>
      <c r="T25" s="47">
        <v>0.06</v>
      </c>
      <c r="U25" s="31"/>
      <c r="V25" s="31"/>
      <c r="W25" s="31"/>
      <c r="X25" s="31"/>
      <c r="Y25" s="31"/>
      <c r="Z25" s="33"/>
    </row>
    <row r="26" spans="2:26" s="51" customFormat="1" ht="15.95" customHeight="1">
      <c r="B26" s="22">
        <v>22</v>
      </c>
      <c r="C26" s="23" t="s">
        <v>28</v>
      </c>
      <c r="D26" s="24" t="s">
        <v>4</v>
      </c>
      <c r="E26" s="39">
        <v>0.02</v>
      </c>
      <c r="F26" s="26"/>
      <c r="G26" s="40" t="s">
        <v>67</v>
      </c>
      <c r="H26" s="27" t="s">
        <v>67</v>
      </c>
      <c r="I26" s="40"/>
      <c r="J26" s="40" t="s">
        <v>67</v>
      </c>
      <c r="K26" s="40"/>
      <c r="L26" s="40"/>
      <c r="M26" s="40" t="s">
        <v>67</v>
      </c>
      <c r="N26" s="40"/>
      <c r="O26" s="40"/>
      <c r="P26" s="40" t="s">
        <v>67</v>
      </c>
      <c r="Q26" s="40"/>
      <c r="R26" s="53" t="s">
        <v>98</v>
      </c>
      <c r="S26" s="54" t="s">
        <v>99</v>
      </c>
      <c r="T26" s="55" t="s">
        <v>99</v>
      </c>
      <c r="U26" s="31"/>
      <c r="V26" s="31"/>
      <c r="W26" s="31"/>
      <c r="X26" s="31"/>
      <c r="Y26" s="31"/>
      <c r="Z26" s="33"/>
    </row>
    <row r="27" spans="2:26" s="51" customFormat="1" ht="15.95" customHeight="1">
      <c r="B27" s="22">
        <v>23</v>
      </c>
      <c r="C27" s="23" t="s">
        <v>57</v>
      </c>
      <c r="D27" s="24" t="s">
        <v>4</v>
      </c>
      <c r="E27" s="39">
        <v>0.06</v>
      </c>
      <c r="F27" s="26"/>
      <c r="G27" s="40">
        <v>6.4999999999999997E-3</v>
      </c>
      <c r="H27" s="27">
        <v>1.2E-2</v>
      </c>
      <c r="I27" s="40"/>
      <c r="J27" s="52">
        <v>1.2E-2</v>
      </c>
      <c r="K27" s="40"/>
      <c r="L27" s="40"/>
      <c r="M27" s="40">
        <v>8.0999999999999996E-3</v>
      </c>
      <c r="N27" s="40"/>
      <c r="O27" s="40"/>
      <c r="P27" s="40">
        <v>2.7000000000000001E-3</v>
      </c>
      <c r="Q27" s="40"/>
      <c r="R27" s="53">
        <f>MIN(F27:Q27)</f>
        <v>2.7000000000000001E-3</v>
      </c>
      <c r="S27" s="54">
        <f>MAX(F27:Q27)</f>
        <v>1.2E-2</v>
      </c>
      <c r="T27" s="55">
        <f>AVERAGE(F27:Q27)</f>
        <v>8.26E-3</v>
      </c>
      <c r="U27" s="49"/>
      <c r="V27" s="49"/>
      <c r="W27" s="31"/>
      <c r="X27" s="49"/>
      <c r="Y27" s="49"/>
      <c r="Z27" s="33"/>
    </row>
    <row r="28" spans="2:26" s="51" customFormat="1" ht="15.95" customHeight="1">
      <c r="B28" s="22">
        <v>24</v>
      </c>
      <c r="C28" s="23" t="s">
        <v>29</v>
      </c>
      <c r="D28" s="24" t="s">
        <v>4</v>
      </c>
      <c r="E28" s="39">
        <v>0.04</v>
      </c>
      <c r="F28" s="26"/>
      <c r="G28" s="52">
        <v>5.0000000000000001E-3</v>
      </c>
      <c r="H28" s="56">
        <v>4.0000000000000001E-3</v>
      </c>
      <c r="I28" s="52"/>
      <c r="J28" s="52">
        <v>4.0000000000000001E-3</v>
      </c>
      <c r="K28" s="52"/>
      <c r="L28" s="52"/>
      <c r="M28" s="52">
        <v>4.0000000000000001E-3</v>
      </c>
      <c r="N28" s="52"/>
      <c r="O28" s="52"/>
      <c r="P28" s="52">
        <v>2E-3</v>
      </c>
      <c r="Q28" s="52"/>
      <c r="R28" s="57">
        <f t="shared" ref="R28:R29" si="11">MIN(F28:Q28)</f>
        <v>2E-3</v>
      </c>
      <c r="S28" s="58">
        <f t="shared" ref="S28:S29" si="12">MAX(F28:Q28)</f>
        <v>5.0000000000000001E-3</v>
      </c>
      <c r="T28" s="59">
        <f t="shared" ref="T28:T29" si="13">AVERAGE(F28:Q28)</f>
        <v>3.8000000000000004E-3</v>
      </c>
      <c r="U28" s="31"/>
      <c r="V28" s="49"/>
      <c r="W28" s="31"/>
      <c r="X28" s="31"/>
      <c r="Y28" s="31"/>
      <c r="Z28" s="33"/>
    </row>
    <row r="29" spans="2:26" s="51" customFormat="1" ht="15.95" customHeight="1">
      <c r="B29" s="22">
        <v>25</v>
      </c>
      <c r="C29" s="23" t="s">
        <v>58</v>
      </c>
      <c r="D29" s="24" t="s">
        <v>4</v>
      </c>
      <c r="E29" s="39">
        <v>0.1</v>
      </c>
      <c r="F29" s="26"/>
      <c r="G29" s="40">
        <v>5.9999999999999995E-4</v>
      </c>
      <c r="H29" s="27">
        <v>4.0000000000000002E-4</v>
      </c>
      <c r="I29" s="40"/>
      <c r="J29" s="40">
        <v>5.9999999999999995E-4</v>
      </c>
      <c r="K29" s="40"/>
      <c r="L29" s="40"/>
      <c r="M29" s="40">
        <v>6.9999999999999999E-4</v>
      </c>
      <c r="N29" s="40"/>
      <c r="O29" s="40"/>
      <c r="P29" s="40">
        <v>6.9999999999999999E-4</v>
      </c>
      <c r="Q29" s="40"/>
      <c r="R29" s="53">
        <f t="shared" si="11"/>
        <v>4.0000000000000002E-4</v>
      </c>
      <c r="S29" s="54">
        <f t="shared" si="12"/>
        <v>6.9999999999999999E-4</v>
      </c>
      <c r="T29" s="55">
        <f t="shared" si="13"/>
        <v>6.0000000000000006E-4</v>
      </c>
      <c r="U29" s="31"/>
      <c r="V29" s="31"/>
      <c r="W29" s="31"/>
      <c r="X29" s="31"/>
      <c r="Y29" s="31"/>
      <c r="Z29" s="33"/>
    </row>
    <row r="30" spans="2:26" s="51" customFormat="1" ht="15.95" customHeight="1">
      <c r="B30" s="22">
        <v>26</v>
      </c>
      <c r="C30" s="23" t="s">
        <v>30</v>
      </c>
      <c r="D30" s="24" t="s">
        <v>4</v>
      </c>
      <c r="E30" s="39">
        <v>0.01</v>
      </c>
      <c r="F30" s="26"/>
      <c r="G30" s="40" t="s">
        <v>67</v>
      </c>
      <c r="H30" s="27" t="s">
        <v>67</v>
      </c>
      <c r="I30" s="40"/>
      <c r="J30" s="40" t="s">
        <v>67</v>
      </c>
      <c r="K30" s="40"/>
      <c r="L30" s="40"/>
      <c r="M30" s="40" t="s">
        <v>67</v>
      </c>
      <c r="N30" s="40"/>
      <c r="O30" s="40"/>
      <c r="P30" s="40" t="s">
        <v>67</v>
      </c>
      <c r="Q30" s="40"/>
      <c r="R30" s="53" t="str">
        <f t="shared" ref="R30" si="14">G30</f>
        <v>&lt;0.001</v>
      </c>
      <c r="S30" s="54" t="str">
        <f t="shared" ref="S30" si="15">R30</f>
        <v>&lt;0.001</v>
      </c>
      <c r="T30" s="55" t="str">
        <f t="shared" ref="T30" si="16">R30</f>
        <v>&lt;0.001</v>
      </c>
      <c r="U30" s="31"/>
      <c r="V30" s="31"/>
      <c r="W30" s="31"/>
      <c r="X30" s="31"/>
      <c r="Y30" s="31"/>
      <c r="Z30" s="33"/>
    </row>
    <row r="31" spans="2:26" s="51" customFormat="1" ht="15.95" customHeight="1">
      <c r="B31" s="22">
        <v>27</v>
      </c>
      <c r="C31" s="23" t="s">
        <v>31</v>
      </c>
      <c r="D31" s="24" t="s">
        <v>4</v>
      </c>
      <c r="E31" s="39">
        <v>0.1</v>
      </c>
      <c r="F31" s="26"/>
      <c r="G31" s="52">
        <v>0.01</v>
      </c>
      <c r="H31" s="27">
        <v>1.4999999999999999E-2</v>
      </c>
      <c r="I31" s="52"/>
      <c r="J31" s="52">
        <v>1.6E-2</v>
      </c>
      <c r="K31" s="52"/>
      <c r="L31" s="52"/>
      <c r="M31" s="52">
        <v>1.2E-2</v>
      </c>
      <c r="N31" s="52"/>
      <c r="O31" s="52"/>
      <c r="P31" s="52">
        <v>5.0000000000000001E-3</v>
      </c>
      <c r="Q31" s="52"/>
      <c r="R31" s="57">
        <f>MIN(F31:Q31)</f>
        <v>5.0000000000000001E-3</v>
      </c>
      <c r="S31" s="58">
        <f>MAX(F31:Q31)</f>
        <v>1.6E-2</v>
      </c>
      <c r="T31" s="59">
        <f>AVERAGE(F31:Q31)</f>
        <v>1.1600000000000001E-2</v>
      </c>
      <c r="U31" s="49"/>
      <c r="V31" s="49"/>
      <c r="W31" s="31"/>
      <c r="X31" s="31"/>
      <c r="Y31" s="49"/>
      <c r="Z31" s="33"/>
    </row>
    <row r="32" spans="2:26" s="51" customFormat="1" ht="15.95" customHeight="1">
      <c r="B32" s="22">
        <v>28</v>
      </c>
      <c r="C32" s="23" t="s">
        <v>32</v>
      </c>
      <c r="D32" s="24" t="s">
        <v>4</v>
      </c>
      <c r="E32" s="39">
        <v>0.2</v>
      </c>
      <c r="F32" s="26"/>
      <c r="G32" s="52">
        <v>4.0000000000000001E-3</v>
      </c>
      <c r="H32" s="27">
        <v>6.0000000000000001E-3</v>
      </c>
      <c r="I32" s="52"/>
      <c r="J32" s="52">
        <v>6.0000000000000001E-3</v>
      </c>
      <c r="K32" s="52"/>
      <c r="L32" s="52"/>
      <c r="M32" s="52">
        <v>5.0000000000000001E-3</v>
      </c>
      <c r="N32" s="52"/>
      <c r="O32" s="52"/>
      <c r="P32" s="52">
        <v>2E-3</v>
      </c>
      <c r="Q32" s="52"/>
      <c r="R32" s="57">
        <f>MIN(F32:Q32)</f>
        <v>2E-3</v>
      </c>
      <c r="S32" s="58">
        <f>MAX(F32:Q32)</f>
        <v>6.0000000000000001E-3</v>
      </c>
      <c r="T32" s="59">
        <f>AVERAGE(F32:Q32)</f>
        <v>4.5999999999999999E-3</v>
      </c>
      <c r="U32" s="31"/>
      <c r="V32" s="31"/>
      <c r="W32" s="31"/>
      <c r="X32" s="31"/>
      <c r="Y32" s="31"/>
      <c r="Z32" s="33"/>
    </row>
    <row r="33" spans="2:26" s="51" customFormat="1" ht="15.95" customHeight="1">
      <c r="B33" s="22">
        <v>29</v>
      </c>
      <c r="C33" s="23" t="s">
        <v>59</v>
      </c>
      <c r="D33" s="24" t="s">
        <v>4</v>
      </c>
      <c r="E33" s="39">
        <v>0.03</v>
      </c>
      <c r="F33" s="26"/>
      <c r="G33" s="40">
        <v>2.8999999999999998E-3</v>
      </c>
      <c r="H33" s="60">
        <v>3.0000000000000001E-3</v>
      </c>
      <c r="I33" s="40"/>
      <c r="J33" s="40">
        <v>3.5999999999999999E-3</v>
      </c>
      <c r="K33" s="40"/>
      <c r="L33" s="40"/>
      <c r="M33" s="40">
        <v>3.3E-3</v>
      </c>
      <c r="N33" s="40"/>
      <c r="O33" s="40"/>
      <c r="P33" s="40">
        <v>2E-3</v>
      </c>
      <c r="Q33" s="40"/>
      <c r="R33" s="53">
        <f>MIN(F33:Q33)</f>
        <v>2E-3</v>
      </c>
      <c r="S33" s="54">
        <f>MAX(F33:Q33)</f>
        <v>3.5999999999999999E-3</v>
      </c>
      <c r="T33" s="55">
        <f>AVERAGE(F33:Q33)</f>
        <v>2.96E-3</v>
      </c>
      <c r="U33" s="49"/>
      <c r="V33" s="49"/>
      <c r="W33" s="31"/>
      <c r="X33" s="31"/>
      <c r="Y33" s="49"/>
      <c r="Z33" s="33"/>
    </row>
    <row r="34" spans="2:26" s="51" customFormat="1" ht="15.95" customHeight="1">
      <c r="B34" s="22">
        <v>30</v>
      </c>
      <c r="C34" s="23" t="s">
        <v>60</v>
      </c>
      <c r="D34" s="24" t="s">
        <v>4</v>
      </c>
      <c r="E34" s="39">
        <v>0.09</v>
      </c>
      <c r="F34" s="26"/>
      <c r="G34" s="40" t="s">
        <v>68</v>
      </c>
      <c r="H34" s="27" t="s">
        <v>68</v>
      </c>
      <c r="I34" s="40"/>
      <c r="J34" s="40" t="s">
        <v>68</v>
      </c>
      <c r="K34" s="40"/>
      <c r="L34" s="40"/>
      <c r="M34" s="40" t="s">
        <v>68</v>
      </c>
      <c r="N34" s="40"/>
      <c r="O34" s="40"/>
      <c r="P34" s="40" t="s">
        <v>68</v>
      </c>
      <c r="Q34" s="40"/>
      <c r="R34" s="28" t="str">
        <f t="shared" ref="R34" si="17">G34</f>
        <v>&lt;0.0002</v>
      </c>
      <c r="S34" s="29" t="str">
        <f t="shared" ref="S34:S36" si="18">R34</f>
        <v>&lt;0.0002</v>
      </c>
      <c r="T34" s="30" t="str">
        <f t="shared" ref="T34:T36" si="19">R34</f>
        <v>&lt;0.0002</v>
      </c>
      <c r="U34" s="31"/>
      <c r="V34" s="31"/>
      <c r="W34" s="31"/>
      <c r="X34" s="31"/>
      <c r="Y34" s="31"/>
      <c r="Z34" s="33"/>
    </row>
    <row r="35" spans="2:26" s="51" customFormat="1" ht="15.95" customHeight="1">
      <c r="B35" s="22">
        <v>31</v>
      </c>
      <c r="C35" s="23" t="s">
        <v>61</v>
      </c>
      <c r="D35" s="24" t="s">
        <v>4</v>
      </c>
      <c r="E35" s="39">
        <v>0.08</v>
      </c>
      <c r="F35" s="26"/>
      <c r="G35" s="52" t="s">
        <v>83</v>
      </c>
      <c r="H35" s="27" t="s">
        <v>83</v>
      </c>
      <c r="I35" s="52"/>
      <c r="J35" s="52" t="s">
        <v>83</v>
      </c>
      <c r="K35" s="52"/>
      <c r="L35" s="52"/>
      <c r="M35" s="52" t="s">
        <v>83</v>
      </c>
      <c r="N35" s="52"/>
      <c r="O35" s="52"/>
      <c r="P35" s="52" t="s">
        <v>83</v>
      </c>
      <c r="Q35" s="52"/>
      <c r="R35" s="57" t="s">
        <v>77</v>
      </c>
      <c r="S35" s="29" t="str">
        <f t="shared" si="18"/>
        <v>&lt;0.001</v>
      </c>
      <c r="T35" s="30" t="str">
        <f t="shared" si="19"/>
        <v>&lt;0.001</v>
      </c>
      <c r="U35" s="31"/>
      <c r="V35" s="31"/>
      <c r="W35" s="31"/>
      <c r="X35" s="31"/>
      <c r="Y35" s="31"/>
      <c r="Z35" s="33"/>
    </row>
    <row r="36" spans="2:26" s="51" customFormat="1" ht="15.95" customHeight="1">
      <c r="B36" s="22">
        <v>32</v>
      </c>
      <c r="C36" s="23" t="s">
        <v>33</v>
      </c>
      <c r="D36" s="24" t="s">
        <v>4</v>
      </c>
      <c r="E36" s="48">
        <v>1</v>
      </c>
      <c r="F36" s="26"/>
      <c r="G36" s="40"/>
      <c r="H36" s="27" t="s">
        <v>70</v>
      </c>
      <c r="I36" s="40"/>
      <c r="J36" s="40"/>
      <c r="K36" s="40"/>
      <c r="L36" s="40"/>
      <c r="M36" s="40"/>
      <c r="N36" s="40"/>
      <c r="O36" s="40"/>
      <c r="P36" s="40"/>
      <c r="Q36" s="40"/>
      <c r="R36" s="28" t="str">
        <f>H36</f>
        <v>&lt;0.005</v>
      </c>
      <c r="S36" s="29" t="str">
        <f t="shared" si="18"/>
        <v>&lt;0.005</v>
      </c>
      <c r="T36" s="30" t="str">
        <f t="shared" si="19"/>
        <v>&lt;0.005</v>
      </c>
      <c r="U36" s="31"/>
      <c r="V36" s="31"/>
      <c r="W36" s="31"/>
      <c r="X36" s="31"/>
      <c r="Y36" s="31"/>
      <c r="Z36" s="33"/>
    </row>
    <row r="37" spans="2:26" s="51" customFormat="1" ht="15.95" customHeight="1">
      <c r="B37" s="22">
        <v>33</v>
      </c>
      <c r="C37" s="23" t="s">
        <v>34</v>
      </c>
      <c r="D37" s="24" t="s">
        <v>4</v>
      </c>
      <c r="E37" s="48">
        <v>0.2</v>
      </c>
      <c r="F37" s="26"/>
      <c r="G37" s="52">
        <v>2.4E-2</v>
      </c>
      <c r="H37" s="56">
        <v>3.7999999999999999E-2</v>
      </c>
      <c r="I37" s="52"/>
      <c r="J37" s="52">
        <v>0.02</v>
      </c>
      <c r="K37" s="52"/>
      <c r="L37" s="52"/>
      <c r="M37" s="52">
        <v>2.1000000000000001E-2</v>
      </c>
      <c r="N37" s="52"/>
      <c r="O37" s="52"/>
      <c r="P37" s="52">
        <v>3.5000000000000003E-2</v>
      </c>
      <c r="Q37" s="52"/>
      <c r="R37" s="57">
        <f>MIN(F37:Q37)</f>
        <v>0.02</v>
      </c>
      <c r="S37" s="58">
        <f>MAX(F37:Q37)</f>
        <v>3.7999999999999999E-2</v>
      </c>
      <c r="T37" s="59">
        <f>AVERAGE(F37:Q37)</f>
        <v>2.7600000000000003E-2</v>
      </c>
      <c r="U37" s="31"/>
      <c r="V37" s="31"/>
      <c r="W37" s="31"/>
      <c r="X37" s="31"/>
      <c r="Y37" s="31"/>
      <c r="Z37" s="33"/>
    </row>
    <row r="38" spans="2:26" s="51" customFormat="1" ht="15.95" customHeight="1">
      <c r="B38" s="22">
        <v>34</v>
      </c>
      <c r="C38" s="23" t="s">
        <v>35</v>
      </c>
      <c r="D38" s="24" t="s">
        <v>4</v>
      </c>
      <c r="E38" s="48">
        <v>0.3</v>
      </c>
      <c r="F38" s="26"/>
      <c r="G38" s="40"/>
      <c r="H38" s="27">
        <v>7.0000000000000001E-3</v>
      </c>
      <c r="I38" s="40"/>
      <c r="J38" s="40"/>
      <c r="K38" s="40"/>
      <c r="L38" s="40"/>
      <c r="M38" s="40"/>
      <c r="N38" s="40"/>
      <c r="O38" s="40"/>
      <c r="P38" s="40"/>
      <c r="Q38" s="40"/>
      <c r="R38" s="57">
        <f>H38</f>
        <v>7.0000000000000001E-3</v>
      </c>
      <c r="S38" s="58">
        <f t="shared" ref="S38:S41" si="20">R38</f>
        <v>7.0000000000000001E-3</v>
      </c>
      <c r="T38" s="59">
        <f t="shared" ref="T38:T41" si="21">R38</f>
        <v>7.0000000000000001E-3</v>
      </c>
      <c r="U38" s="31"/>
      <c r="V38" s="31"/>
      <c r="W38" s="31"/>
      <c r="X38" s="31"/>
      <c r="Y38" s="31"/>
      <c r="Z38" s="33"/>
    </row>
    <row r="39" spans="2:26" s="61" customFormat="1" ht="15.95" customHeight="1">
      <c r="B39" s="22">
        <v>35</v>
      </c>
      <c r="C39" s="23" t="s">
        <v>36</v>
      </c>
      <c r="D39" s="24" t="s">
        <v>4</v>
      </c>
      <c r="E39" s="48">
        <v>1</v>
      </c>
      <c r="F39" s="26"/>
      <c r="G39" s="40"/>
      <c r="H39" s="56">
        <v>2.1000000000000001E-2</v>
      </c>
      <c r="I39" s="40"/>
      <c r="J39" s="40"/>
      <c r="K39" s="40"/>
      <c r="L39" s="40"/>
      <c r="M39" s="40"/>
      <c r="N39" s="40"/>
      <c r="O39" s="40"/>
      <c r="P39" s="40"/>
      <c r="Q39" s="40"/>
      <c r="R39" s="57">
        <f t="shared" ref="R39:R41" si="22">H39</f>
        <v>2.1000000000000001E-2</v>
      </c>
      <c r="S39" s="58">
        <f t="shared" si="20"/>
        <v>2.1000000000000001E-2</v>
      </c>
      <c r="T39" s="59">
        <f t="shared" si="21"/>
        <v>2.1000000000000001E-2</v>
      </c>
      <c r="U39" s="31"/>
      <c r="V39" s="31"/>
      <c r="W39" s="31"/>
      <c r="X39" s="31"/>
      <c r="Y39" s="31"/>
      <c r="Z39" s="33"/>
    </row>
    <row r="40" spans="2:26" s="61" customFormat="1" ht="15.95" customHeight="1">
      <c r="B40" s="22">
        <v>36</v>
      </c>
      <c r="C40" s="23" t="s">
        <v>37</v>
      </c>
      <c r="D40" s="24" t="s">
        <v>4</v>
      </c>
      <c r="E40" s="39">
        <v>200</v>
      </c>
      <c r="F40" s="62"/>
      <c r="G40" s="40"/>
      <c r="H40" s="27">
        <v>12</v>
      </c>
      <c r="I40" s="40"/>
      <c r="J40" s="40"/>
      <c r="K40" s="40"/>
      <c r="L40" s="40"/>
      <c r="M40" s="40"/>
      <c r="N40" s="40"/>
      <c r="O40" s="40"/>
      <c r="P40" s="40"/>
      <c r="Q40" s="40"/>
      <c r="R40" s="28">
        <f t="shared" si="22"/>
        <v>12</v>
      </c>
      <c r="S40" s="29">
        <f t="shared" si="20"/>
        <v>12</v>
      </c>
      <c r="T40" s="30">
        <f t="shared" si="21"/>
        <v>12</v>
      </c>
      <c r="U40" s="31"/>
      <c r="V40" s="49"/>
      <c r="W40" s="31"/>
      <c r="X40" s="31"/>
      <c r="Y40" s="49"/>
      <c r="Z40" s="33"/>
    </row>
    <row r="41" spans="2:26" s="51" customFormat="1" ht="15.95" customHeight="1">
      <c r="B41" s="22">
        <v>37</v>
      </c>
      <c r="C41" s="23" t="s">
        <v>38</v>
      </c>
      <c r="D41" s="24" t="s">
        <v>4</v>
      </c>
      <c r="E41" s="39">
        <v>0.05</v>
      </c>
      <c r="F41" s="26"/>
      <c r="G41" s="64"/>
      <c r="H41" s="27" t="s">
        <v>67</v>
      </c>
      <c r="I41" s="64"/>
      <c r="J41" s="64"/>
      <c r="K41" s="64"/>
      <c r="L41" s="64"/>
      <c r="M41" s="64"/>
      <c r="N41" s="64"/>
      <c r="O41" s="64"/>
      <c r="P41" s="64"/>
      <c r="Q41" s="64"/>
      <c r="R41" s="57" t="str">
        <f t="shared" si="22"/>
        <v>&lt;0.001</v>
      </c>
      <c r="S41" s="29" t="str">
        <f t="shared" si="20"/>
        <v>&lt;0.001</v>
      </c>
      <c r="T41" s="30" t="str">
        <f t="shared" si="21"/>
        <v>&lt;0.001</v>
      </c>
      <c r="U41" s="31"/>
      <c r="V41" s="31"/>
      <c r="W41" s="31"/>
      <c r="X41" s="31"/>
      <c r="Y41" s="31"/>
      <c r="Z41" s="33"/>
    </row>
    <row r="42" spans="2:26" s="51" customFormat="1" ht="15.95" customHeight="1">
      <c r="B42" s="22">
        <v>38</v>
      </c>
      <c r="C42" s="23" t="s">
        <v>39</v>
      </c>
      <c r="D42" s="24" t="s">
        <v>4</v>
      </c>
      <c r="E42" s="39">
        <v>200</v>
      </c>
      <c r="F42" s="62">
        <v>6.6</v>
      </c>
      <c r="G42" s="64">
        <v>6.4</v>
      </c>
      <c r="H42" s="27">
        <v>7.3</v>
      </c>
      <c r="I42" s="64">
        <v>5.9</v>
      </c>
      <c r="J42" s="64">
        <v>6.7</v>
      </c>
      <c r="K42" s="64">
        <v>5.6</v>
      </c>
      <c r="L42" s="64">
        <v>6.6</v>
      </c>
      <c r="M42" s="64">
        <v>7.1</v>
      </c>
      <c r="N42" s="64">
        <v>7.1</v>
      </c>
      <c r="O42" s="64">
        <v>7.6</v>
      </c>
      <c r="P42" s="64">
        <v>7.7</v>
      </c>
      <c r="Q42" s="64">
        <v>7.7</v>
      </c>
      <c r="R42" s="65">
        <f>MIN(F42:Q42)</f>
        <v>5.6</v>
      </c>
      <c r="S42" s="66">
        <f>MAX(F42:Q42)</f>
        <v>7.7</v>
      </c>
      <c r="T42" s="67">
        <f>AVERAGE(F42:Q42)</f>
        <v>6.8583333333333343</v>
      </c>
      <c r="U42" s="31"/>
      <c r="V42" s="31"/>
      <c r="W42" s="31"/>
      <c r="X42" s="31"/>
      <c r="Y42" s="31"/>
      <c r="Z42" s="33"/>
    </row>
    <row r="43" spans="2:26" s="51" customFormat="1" ht="15.95" customHeight="1">
      <c r="B43" s="22">
        <v>39</v>
      </c>
      <c r="C43" s="23" t="s">
        <v>51</v>
      </c>
      <c r="D43" s="24" t="s">
        <v>4</v>
      </c>
      <c r="E43" s="39">
        <v>300</v>
      </c>
      <c r="F43" s="41"/>
      <c r="G43" s="69"/>
      <c r="H43" s="68">
        <v>54</v>
      </c>
      <c r="I43" s="69"/>
      <c r="J43" s="69"/>
      <c r="K43" s="69"/>
      <c r="L43" s="69"/>
      <c r="M43" s="69"/>
      <c r="N43" s="69"/>
      <c r="O43" s="69"/>
      <c r="P43" s="69"/>
      <c r="Q43" s="69"/>
      <c r="R43" s="28">
        <f>MIN(F43:Q43)</f>
        <v>54</v>
      </c>
      <c r="S43" s="29">
        <f>MAX(F43:Q43)</f>
        <v>54</v>
      </c>
      <c r="T43" s="30">
        <f>AVERAGE(F43:Q43)</f>
        <v>54</v>
      </c>
      <c r="U43" s="49"/>
      <c r="V43" s="49"/>
      <c r="W43" s="31"/>
      <c r="X43" s="49"/>
      <c r="Y43" s="49"/>
      <c r="Z43" s="33"/>
    </row>
    <row r="44" spans="2:26" s="51" customFormat="1" ht="15.95" customHeight="1">
      <c r="B44" s="22">
        <v>40</v>
      </c>
      <c r="C44" s="23" t="s">
        <v>40</v>
      </c>
      <c r="D44" s="24" t="s">
        <v>4</v>
      </c>
      <c r="E44" s="39">
        <v>500</v>
      </c>
      <c r="F44" s="26"/>
      <c r="G44" s="70">
        <v>120</v>
      </c>
      <c r="H44" s="27">
        <v>140</v>
      </c>
      <c r="I44" s="70"/>
      <c r="J44" s="70">
        <v>120</v>
      </c>
      <c r="K44" s="70"/>
      <c r="L44" s="70"/>
      <c r="M44" s="70">
        <v>120</v>
      </c>
      <c r="N44" s="70"/>
      <c r="O44" s="70"/>
      <c r="P44" s="70">
        <v>130</v>
      </c>
      <c r="Q44" s="70"/>
      <c r="R44" s="28">
        <f>MIN(F44:Q44)</f>
        <v>120</v>
      </c>
      <c r="S44" s="29">
        <f>MAX(F44:Q44)</f>
        <v>140</v>
      </c>
      <c r="T44" s="30">
        <f>AVERAGE(F44:Q44)</f>
        <v>126</v>
      </c>
      <c r="U44" s="49"/>
      <c r="V44" s="49"/>
      <c r="W44" s="31"/>
      <c r="X44" s="49"/>
      <c r="Y44" s="49"/>
      <c r="Z44" s="33"/>
    </row>
    <row r="45" spans="2:26" s="51" customFormat="1" ht="15.95" customHeight="1">
      <c r="B45" s="22">
        <v>41</v>
      </c>
      <c r="C45" s="23" t="s">
        <v>41</v>
      </c>
      <c r="D45" s="24" t="s">
        <v>4</v>
      </c>
      <c r="E45" s="39">
        <v>0.2</v>
      </c>
      <c r="F45" s="26"/>
      <c r="G45" s="52"/>
      <c r="H45" s="27" t="s">
        <v>69</v>
      </c>
      <c r="I45" s="52"/>
      <c r="J45" s="52"/>
      <c r="K45" s="52"/>
      <c r="L45" s="52"/>
      <c r="M45" s="52"/>
      <c r="N45" s="52"/>
      <c r="O45" s="52"/>
      <c r="P45" s="52"/>
      <c r="Q45" s="52"/>
      <c r="R45" s="28" t="str">
        <f>H45</f>
        <v>&lt;0.02</v>
      </c>
      <c r="S45" s="29" t="str">
        <f t="shared" ref="S45:S49" si="23">R45</f>
        <v>&lt;0.02</v>
      </c>
      <c r="T45" s="30" t="str">
        <f t="shared" ref="T45:T49" si="24">R45</f>
        <v>&lt;0.02</v>
      </c>
      <c r="U45" s="31"/>
      <c r="V45" s="31"/>
      <c r="W45" s="31"/>
      <c r="X45" s="31"/>
      <c r="Y45" s="31"/>
      <c r="Z45" s="33"/>
    </row>
    <row r="46" spans="2:26" s="51" customFormat="1" ht="15.95" customHeight="1">
      <c r="B46" s="22">
        <v>42</v>
      </c>
      <c r="C46" s="23" t="s">
        <v>62</v>
      </c>
      <c r="D46" s="24" t="s">
        <v>4</v>
      </c>
      <c r="E46" s="39">
        <v>1.0000000000000001E-5</v>
      </c>
      <c r="F46" s="26"/>
      <c r="G46" s="24"/>
      <c r="H46" s="27" t="s">
        <v>72</v>
      </c>
      <c r="I46" s="24"/>
      <c r="J46" s="24"/>
      <c r="K46" s="24"/>
      <c r="L46" s="24"/>
      <c r="M46" s="24"/>
      <c r="N46" s="24"/>
      <c r="O46" s="24"/>
      <c r="P46" s="24"/>
      <c r="Q46" s="24"/>
      <c r="R46" s="28" t="str">
        <f t="shared" ref="R46:R47" si="25">H46</f>
        <v>&lt;0.000001</v>
      </c>
      <c r="S46" s="29" t="str">
        <f t="shared" si="23"/>
        <v>&lt;0.000001</v>
      </c>
      <c r="T46" s="30" t="str">
        <f t="shared" si="24"/>
        <v>&lt;0.000001</v>
      </c>
      <c r="U46" s="31"/>
      <c r="V46" s="31"/>
      <c r="W46" s="71"/>
      <c r="X46" s="31"/>
      <c r="Y46" s="31"/>
      <c r="Z46" s="33"/>
    </row>
    <row r="47" spans="2:26" s="51" customFormat="1" ht="15.95" customHeight="1">
      <c r="B47" s="22">
        <v>43</v>
      </c>
      <c r="C47" s="23" t="s">
        <v>63</v>
      </c>
      <c r="D47" s="24" t="s">
        <v>4</v>
      </c>
      <c r="E47" s="39">
        <v>1.0000000000000001E-5</v>
      </c>
      <c r="F47" s="62"/>
      <c r="G47" s="24"/>
      <c r="H47" s="27" t="s">
        <v>72</v>
      </c>
      <c r="I47" s="24"/>
      <c r="J47" s="24"/>
      <c r="K47" s="24"/>
      <c r="L47" s="24"/>
      <c r="M47" s="24"/>
      <c r="N47" s="24"/>
      <c r="O47" s="24"/>
      <c r="P47" s="24"/>
      <c r="Q47" s="24"/>
      <c r="R47" s="28" t="str">
        <f t="shared" si="25"/>
        <v>&lt;0.000001</v>
      </c>
      <c r="S47" s="29" t="str">
        <f t="shared" si="23"/>
        <v>&lt;0.000001</v>
      </c>
      <c r="T47" s="30" t="str">
        <f t="shared" si="24"/>
        <v>&lt;0.000001</v>
      </c>
      <c r="U47" s="31"/>
      <c r="V47" s="31"/>
      <c r="W47" s="71"/>
      <c r="X47" s="31"/>
      <c r="Y47" s="31"/>
      <c r="Z47" s="33"/>
    </row>
    <row r="48" spans="2:26" s="51" customFormat="1" ht="15.95" customHeight="1">
      <c r="B48" s="22">
        <v>44</v>
      </c>
      <c r="C48" s="23" t="s">
        <v>42</v>
      </c>
      <c r="D48" s="24" t="s">
        <v>4</v>
      </c>
      <c r="E48" s="39">
        <v>0.02</v>
      </c>
      <c r="F48" s="72"/>
      <c r="G48" s="24" t="s">
        <v>70</v>
      </c>
      <c r="H48" s="27" t="s">
        <v>70</v>
      </c>
      <c r="I48" s="24"/>
      <c r="J48" s="24" t="s">
        <v>70</v>
      </c>
      <c r="K48" s="24"/>
      <c r="L48" s="24"/>
      <c r="M48" s="24" t="s">
        <v>70</v>
      </c>
      <c r="N48" s="24"/>
      <c r="O48" s="24"/>
      <c r="P48" s="24" t="s">
        <v>70</v>
      </c>
      <c r="Q48" s="24"/>
      <c r="R48" s="28" t="str">
        <f t="shared" ref="R48" si="26">G48</f>
        <v>&lt;0.005</v>
      </c>
      <c r="S48" s="29" t="str">
        <f t="shared" si="23"/>
        <v>&lt;0.005</v>
      </c>
      <c r="T48" s="30" t="str">
        <f t="shared" si="24"/>
        <v>&lt;0.005</v>
      </c>
      <c r="U48" s="49"/>
      <c r="V48" s="49"/>
      <c r="W48" s="31"/>
      <c r="X48" s="49"/>
      <c r="Y48" s="49"/>
      <c r="Z48" s="33"/>
    </row>
    <row r="49" spans="2:26" s="51" customFormat="1" ht="15.95" customHeight="1">
      <c r="B49" s="22">
        <v>45</v>
      </c>
      <c r="C49" s="23" t="s">
        <v>43</v>
      </c>
      <c r="D49" s="24" t="s">
        <v>4</v>
      </c>
      <c r="E49" s="39">
        <v>5.0000000000000001E-3</v>
      </c>
      <c r="F49" s="72"/>
      <c r="G49" s="100"/>
      <c r="H49" s="27" t="s">
        <v>66</v>
      </c>
      <c r="I49" s="100"/>
      <c r="J49" s="100"/>
      <c r="K49" s="100"/>
      <c r="L49" s="100"/>
      <c r="M49" s="100"/>
      <c r="N49" s="100"/>
      <c r="O49" s="100"/>
      <c r="P49" s="100"/>
      <c r="Q49" s="100"/>
      <c r="R49" s="28" t="str">
        <f>H49</f>
        <v>&lt;0.0005</v>
      </c>
      <c r="S49" s="29" t="str">
        <f t="shared" si="23"/>
        <v>&lt;0.0005</v>
      </c>
      <c r="T49" s="30" t="str">
        <f t="shared" si="24"/>
        <v>&lt;0.0005</v>
      </c>
      <c r="U49" s="31"/>
      <c r="V49" s="74"/>
      <c r="W49" s="31"/>
      <c r="X49" s="31"/>
      <c r="Y49" s="31"/>
      <c r="Z49" s="33"/>
    </row>
    <row r="50" spans="2:26" s="51" customFormat="1" ht="15.95" customHeight="1">
      <c r="B50" s="22">
        <v>46</v>
      </c>
      <c r="C50" s="23" t="s">
        <v>76</v>
      </c>
      <c r="D50" s="24" t="s">
        <v>4</v>
      </c>
      <c r="E50" s="39">
        <v>3</v>
      </c>
      <c r="F50" s="75">
        <v>0.9</v>
      </c>
      <c r="G50" s="76">
        <v>0.7</v>
      </c>
      <c r="H50" s="27">
        <v>0.8</v>
      </c>
      <c r="I50" s="76">
        <v>0.8</v>
      </c>
      <c r="J50" s="76">
        <v>0.9</v>
      </c>
      <c r="K50" s="76">
        <v>1</v>
      </c>
      <c r="L50" s="76">
        <v>0.8</v>
      </c>
      <c r="M50" s="76">
        <v>0.8</v>
      </c>
      <c r="N50" s="76">
        <v>0.8</v>
      </c>
      <c r="O50" s="76">
        <v>0.7</v>
      </c>
      <c r="P50" s="76">
        <v>0.6</v>
      </c>
      <c r="Q50" s="76">
        <v>0.7</v>
      </c>
      <c r="R50" s="65">
        <f>MIN(F50:Q50)</f>
        <v>0.6</v>
      </c>
      <c r="S50" s="66">
        <f>MAX(F50:Q50)</f>
        <v>1</v>
      </c>
      <c r="T50" s="67">
        <f>AVERAGE(F50:Q50)</f>
        <v>0.79166666666666652</v>
      </c>
      <c r="U50" s="49"/>
      <c r="V50" s="49"/>
      <c r="W50" s="49"/>
      <c r="X50" s="49"/>
      <c r="Y50" s="49"/>
      <c r="Z50" s="33"/>
    </row>
    <row r="51" spans="2:26" s="51" customFormat="1" ht="15.95" customHeight="1">
      <c r="B51" s="22">
        <v>47</v>
      </c>
      <c r="C51" s="23" t="s">
        <v>44</v>
      </c>
      <c r="D51" s="24"/>
      <c r="E51" s="77" t="s">
        <v>6</v>
      </c>
      <c r="F51" s="78">
        <v>7</v>
      </c>
      <c r="G51" s="79">
        <v>6.8</v>
      </c>
      <c r="H51" s="27">
        <v>6.6</v>
      </c>
      <c r="I51" s="79">
        <v>6.8</v>
      </c>
      <c r="J51" s="79">
        <v>7.2</v>
      </c>
      <c r="K51" s="79">
        <v>6.8</v>
      </c>
      <c r="L51" s="79">
        <v>6.9</v>
      </c>
      <c r="M51" s="79">
        <v>6.8</v>
      </c>
      <c r="N51" s="79">
        <v>6.9</v>
      </c>
      <c r="O51" s="79">
        <v>6.9</v>
      </c>
      <c r="P51" s="79">
        <v>6.9</v>
      </c>
      <c r="Q51" s="79">
        <v>6.9</v>
      </c>
      <c r="R51" s="65">
        <f>MIN(F51:Q51)</f>
        <v>6.6</v>
      </c>
      <c r="S51" s="66">
        <f>MAX(F51:Q51)</f>
        <v>7.2</v>
      </c>
      <c r="T51" s="67">
        <f>AVERAGE(F51:Q51)</f>
        <v>6.875</v>
      </c>
      <c r="U51" s="31"/>
      <c r="V51" s="31"/>
      <c r="W51" s="31"/>
      <c r="Z51" s="33"/>
    </row>
    <row r="52" spans="2:26" s="51" customFormat="1" ht="15.95" customHeight="1">
      <c r="B52" s="22">
        <v>48</v>
      </c>
      <c r="C52" s="23" t="s">
        <v>45</v>
      </c>
      <c r="D52" s="136" t="s">
        <v>8</v>
      </c>
      <c r="E52" s="137"/>
      <c r="F52" s="72" t="s">
        <v>12</v>
      </c>
      <c r="G52" s="73" t="s">
        <v>12</v>
      </c>
      <c r="H52" s="80" t="s">
        <v>12</v>
      </c>
      <c r="I52" s="73" t="s">
        <v>12</v>
      </c>
      <c r="J52" s="73" t="s">
        <v>12</v>
      </c>
      <c r="K52" s="73" t="s">
        <v>12</v>
      </c>
      <c r="L52" s="73" t="s">
        <v>12</v>
      </c>
      <c r="M52" s="73" t="s">
        <v>12</v>
      </c>
      <c r="N52" s="73" t="s">
        <v>12</v>
      </c>
      <c r="O52" s="73" t="s">
        <v>12</v>
      </c>
      <c r="P52" s="73" t="s">
        <v>12</v>
      </c>
      <c r="Q52" s="73" t="s">
        <v>12</v>
      </c>
      <c r="R52" s="105" t="str">
        <f t="shared" ref="R52:R53" si="27">G52</f>
        <v>異常なし</v>
      </c>
      <c r="S52" s="106" t="str">
        <f t="shared" ref="S52:S53" si="28">R52</f>
        <v>異常なし</v>
      </c>
      <c r="T52" s="107" t="str">
        <f t="shared" ref="T52:T53" si="29">R52</f>
        <v>異常なし</v>
      </c>
      <c r="U52" s="31"/>
      <c r="V52" s="31"/>
      <c r="W52" s="31"/>
      <c r="Z52" s="33"/>
    </row>
    <row r="53" spans="2:26" s="51" customFormat="1" ht="15.95" customHeight="1">
      <c r="B53" s="22">
        <v>49</v>
      </c>
      <c r="C53" s="23" t="s">
        <v>46</v>
      </c>
      <c r="D53" s="136" t="s">
        <v>8</v>
      </c>
      <c r="E53" s="137"/>
      <c r="F53" s="72" t="s">
        <v>12</v>
      </c>
      <c r="G53" s="73" t="s">
        <v>12</v>
      </c>
      <c r="H53" s="80" t="s">
        <v>12</v>
      </c>
      <c r="I53" s="73" t="s">
        <v>12</v>
      </c>
      <c r="J53" s="73" t="s">
        <v>12</v>
      </c>
      <c r="K53" s="73" t="s">
        <v>12</v>
      </c>
      <c r="L53" s="73" t="s">
        <v>12</v>
      </c>
      <c r="M53" s="73" t="s">
        <v>12</v>
      </c>
      <c r="N53" s="73" t="s">
        <v>12</v>
      </c>
      <c r="O53" s="73" t="s">
        <v>12</v>
      </c>
      <c r="P53" s="73" t="s">
        <v>12</v>
      </c>
      <c r="Q53" s="73" t="s">
        <v>12</v>
      </c>
      <c r="R53" s="105" t="str">
        <f t="shared" si="27"/>
        <v>異常なし</v>
      </c>
      <c r="S53" s="106" t="str">
        <f t="shared" si="28"/>
        <v>異常なし</v>
      </c>
      <c r="T53" s="107" t="str">
        <f t="shared" si="29"/>
        <v>異常なし</v>
      </c>
      <c r="U53" s="31"/>
      <c r="V53" s="31"/>
      <c r="W53" s="31"/>
      <c r="Z53" s="33"/>
    </row>
    <row r="54" spans="2:26" ht="15.95" customHeight="1">
      <c r="B54" s="22">
        <v>50</v>
      </c>
      <c r="C54" s="23" t="s">
        <v>47</v>
      </c>
      <c r="D54" s="24" t="s">
        <v>5</v>
      </c>
      <c r="E54" s="77">
        <v>5</v>
      </c>
      <c r="F54" s="26">
        <v>0.6</v>
      </c>
      <c r="G54" s="24" t="s">
        <v>95</v>
      </c>
      <c r="H54" s="27" t="s">
        <v>78</v>
      </c>
      <c r="I54" s="24" t="s">
        <v>84</v>
      </c>
      <c r="J54" s="24">
        <v>0.6</v>
      </c>
      <c r="K54" s="24">
        <v>0.8</v>
      </c>
      <c r="L54" s="24">
        <v>0.6</v>
      </c>
      <c r="M54" s="24">
        <v>0.7</v>
      </c>
      <c r="N54" s="24">
        <v>0.6</v>
      </c>
      <c r="O54" s="24">
        <v>0.7</v>
      </c>
      <c r="P54" s="24">
        <v>0.7</v>
      </c>
      <c r="Q54" s="24" t="s">
        <v>79</v>
      </c>
      <c r="R54" s="62" t="s">
        <v>79</v>
      </c>
      <c r="S54" s="94" t="s">
        <v>89</v>
      </c>
      <c r="T54" s="67">
        <v>0.6</v>
      </c>
      <c r="U54" s="31"/>
      <c r="V54" s="31"/>
      <c r="W54" s="31"/>
      <c r="Z54" s="33"/>
    </row>
    <row r="55" spans="2:26" ht="15.95" customHeight="1">
      <c r="B55" s="22">
        <v>51</v>
      </c>
      <c r="C55" s="23" t="s">
        <v>48</v>
      </c>
      <c r="D55" s="24" t="s">
        <v>5</v>
      </c>
      <c r="E55" s="77">
        <v>2</v>
      </c>
      <c r="F55" s="62" t="s">
        <v>80</v>
      </c>
      <c r="G55" s="63" t="s">
        <v>80</v>
      </c>
      <c r="H55" s="81" t="s">
        <v>81</v>
      </c>
      <c r="I55" s="63" t="s">
        <v>80</v>
      </c>
      <c r="J55" s="63" t="s">
        <v>80</v>
      </c>
      <c r="K55" s="63" t="s">
        <v>80</v>
      </c>
      <c r="L55" s="63" t="s">
        <v>80</v>
      </c>
      <c r="M55" s="63" t="s">
        <v>80</v>
      </c>
      <c r="N55" s="63" t="s">
        <v>80</v>
      </c>
      <c r="O55" s="63" t="s">
        <v>80</v>
      </c>
      <c r="P55" s="63" t="s">
        <v>80</v>
      </c>
      <c r="Q55" s="63" t="s">
        <v>80</v>
      </c>
      <c r="R55" s="62" t="s">
        <v>80</v>
      </c>
      <c r="S55" s="29" t="str">
        <f>R55</f>
        <v>&lt;0.2</v>
      </c>
      <c r="T55" s="30" t="str">
        <f>R55</f>
        <v>&lt;0.2</v>
      </c>
      <c r="U55" s="31"/>
      <c r="V55" s="31"/>
      <c r="W55" s="31"/>
      <c r="Z55" s="33"/>
    </row>
    <row r="56" spans="2:26" ht="17.100000000000001" customHeight="1" thickBot="1">
      <c r="B56" s="82"/>
      <c r="C56" s="83" t="s">
        <v>82</v>
      </c>
      <c r="D56" s="84" t="s">
        <v>4</v>
      </c>
      <c r="E56" s="85"/>
      <c r="F56" s="86">
        <v>0.1</v>
      </c>
      <c r="G56" s="88">
        <v>0.3</v>
      </c>
      <c r="H56" s="88">
        <v>0.1</v>
      </c>
      <c r="I56" s="88">
        <v>0.2</v>
      </c>
      <c r="J56" s="88">
        <v>0.1</v>
      </c>
      <c r="K56" s="88">
        <v>0.1</v>
      </c>
      <c r="L56" s="88">
        <v>0.2</v>
      </c>
      <c r="M56" s="88">
        <v>0.1</v>
      </c>
      <c r="N56" s="88">
        <v>0.2</v>
      </c>
      <c r="O56" s="88">
        <v>0.1</v>
      </c>
      <c r="P56" s="88">
        <v>0.1</v>
      </c>
      <c r="Q56" s="88">
        <v>0.2</v>
      </c>
      <c r="R56" s="89">
        <f>MIN(F56:Q56)</f>
        <v>0.1</v>
      </c>
      <c r="S56" s="90">
        <f>MAX(F56:Q56)</f>
        <v>0.3</v>
      </c>
      <c r="T56" s="91">
        <f>AVERAGE(F56:Q56)</f>
        <v>0.15</v>
      </c>
      <c r="U56" s="31"/>
      <c r="V56" s="31"/>
      <c r="W56" s="31"/>
      <c r="Z56" s="33"/>
    </row>
  </sheetData>
  <dataConsolidate function="average">
    <dataRefs count="12">
      <dataRef ref="G8:L83" sheet="愛国9504" r:id="rId1"/>
      <dataRef ref="G8:L83" sheet="愛国9505" r:id="rId2"/>
      <dataRef ref="G8:L83" sheet="愛国9506" r:id="rId3"/>
      <dataRef ref="G8:L83" sheet="愛国9507" r:id="rId4"/>
      <dataRef ref="G8:L83" sheet="愛国9508" r:id="rId5"/>
      <dataRef ref="G8:L83" sheet="愛国9509" r:id="rId6"/>
      <dataRef ref="G8:L83" sheet="愛国9510" r:id="rId7"/>
      <dataRef ref="G8:L83" sheet="愛国9511" r:id="rId8"/>
      <dataRef ref="G8:L83" sheet="愛国9512" r:id="rId9"/>
      <dataRef ref="G8:L83" sheet="愛国9602" r:id="rId10"/>
      <dataRef ref="G8:L83" sheet="愛国9603" r:id="rId11"/>
      <dataRef ref="G8:L83" sheet="低水9601" r:id="rId12"/>
    </dataRefs>
  </dataConsolidate>
  <mergeCells count="8">
    <mergeCell ref="D52:E52"/>
    <mergeCell ref="D53:E53"/>
    <mergeCell ref="B1:T1"/>
    <mergeCell ref="B2:C3"/>
    <mergeCell ref="D2:E2"/>
    <mergeCell ref="D3:E3"/>
    <mergeCell ref="B4:C4"/>
    <mergeCell ref="D6:E6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8" scale="87" orientation="landscape" horizontalDpi="4294967292" verticalDpi="4294967292" r:id="rId1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view="pageBreakPreview" zoomScale="87" zoomScaleNormal="100" zoomScaleSheetLayoutView="87" workbookViewId="0">
      <pane xSplit="5" ySplit="3" topLeftCell="L36" activePane="bottomRight" state="frozen"/>
      <selection pane="topRight" activeCell="F1" sqref="F1"/>
      <selection pane="bottomLeft" activeCell="A4" sqref="A4"/>
      <selection pane="bottomRight" activeCell="R2" sqref="R2:T56"/>
    </sheetView>
  </sheetViews>
  <sheetFormatPr defaultRowHeight="13.5"/>
  <cols>
    <col min="1" max="1" width="1.625" style="2" customWidth="1"/>
    <col min="2" max="2" width="4.625" style="2" customWidth="1"/>
    <col min="3" max="3" width="42.5" style="2" bestFit="1" customWidth="1"/>
    <col min="4" max="4" width="6" style="2" customWidth="1"/>
    <col min="5" max="5" width="9.25" style="2" customWidth="1"/>
    <col min="6" max="11" width="10.625" style="2" customWidth="1"/>
    <col min="12" max="17" width="10.625" style="92" customWidth="1"/>
    <col min="18" max="20" width="10.625" style="93" customWidth="1"/>
    <col min="21" max="21" width="9.5" style="2" bestFit="1" customWidth="1"/>
    <col min="22" max="22" width="10.5" style="2" bestFit="1" customWidth="1"/>
    <col min="23" max="23" width="8.5" style="2" customWidth="1"/>
    <col min="24" max="25" width="9.5" style="2" bestFit="1" customWidth="1"/>
    <col min="26" max="16384" width="9" style="2"/>
  </cols>
  <sheetData>
    <row r="1" spans="1:26" ht="24.95" customHeight="1" thickBot="1">
      <c r="A1" s="1"/>
      <c r="B1" s="138" t="s">
        <v>101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"/>
      <c r="V1" s="1"/>
      <c r="W1" s="1"/>
      <c r="X1" s="1"/>
      <c r="Y1" s="1"/>
    </row>
    <row r="2" spans="1:26" s="3" customFormat="1" ht="17.100000000000001" customHeight="1">
      <c r="B2" s="139"/>
      <c r="C2" s="140"/>
      <c r="D2" s="143" t="s">
        <v>0</v>
      </c>
      <c r="E2" s="144"/>
      <c r="F2" s="4">
        <v>42108</v>
      </c>
      <c r="G2" s="6">
        <v>42136</v>
      </c>
      <c r="H2" s="6">
        <v>42157</v>
      </c>
      <c r="I2" s="6">
        <v>42192</v>
      </c>
      <c r="J2" s="6">
        <v>42220</v>
      </c>
      <c r="K2" s="6">
        <v>42248</v>
      </c>
      <c r="L2" s="6">
        <v>42297</v>
      </c>
      <c r="M2" s="6">
        <v>42318</v>
      </c>
      <c r="N2" s="6">
        <v>42339</v>
      </c>
      <c r="O2" s="6">
        <v>42381</v>
      </c>
      <c r="P2" s="6">
        <v>42402</v>
      </c>
      <c r="Q2" s="6">
        <v>42437</v>
      </c>
      <c r="R2" s="7" t="s">
        <v>14</v>
      </c>
      <c r="S2" s="8" t="s">
        <v>15</v>
      </c>
      <c r="T2" s="9" t="s">
        <v>16</v>
      </c>
      <c r="U2" s="10"/>
      <c r="V2" s="10"/>
      <c r="W2" s="10"/>
      <c r="Y2" s="11"/>
    </row>
    <row r="3" spans="1:26" s="3" customFormat="1" ht="17.100000000000001" customHeight="1" thickBot="1">
      <c r="B3" s="141"/>
      <c r="C3" s="142"/>
      <c r="D3" s="145" t="s">
        <v>9</v>
      </c>
      <c r="E3" s="146"/>
      <c r="F3" s="12">
        <v>6.7</v>
      </c>
      <c r="G3" s="14">
        <v>8.3000000000000007</v>
      </c>
      <c r="H3" s="14">
        <v>12.5</v>
      </c>
      <c r="I3" s="14">
        <v>14.5</v>
      </c>
      <c r="J3" s="14">
        <v>17.100000000000001</v>
      </c>
      <c r="K3" s="14">
        <v>16.8</v>
      </c>
      <c r="L3" s="14">
        <v>11.5</v>
      </c>
      <c r="M3" s="14">
        <v>11</v>
      </c>
      <c r="N3" s="14">
        <v>8.1999999999999993</v>
      </c>
      <c r="O3" s="14">
        <v>6.5</v>
      </c>
      <c r="P3" s="14">
        <v>3.2</v>
      </c>
      <c r="Q3" s="14">
        <v>3.1</v>
      </c>
      <c r="R3" s="15">
        <f>MIN(F3:Q3)</f>
        <v>3.1</v>
      </c>
      <c r="S3" s="16">
        <f>MAX(F3:Q3)</f>
        <v>17.100000000000001</v>
      </c>
      <c r="T3" s="17">
        <f>AVERAGE(F3:Q3)</f>
        <v>9.9500000000000011</v>
      </c>
      <c r="U3" s="11"/>
      <c r="V3" s="11"/>
      <c r="W3" s="11"/>
      <c r="Y3" s="11"/>
    </row>
    <row r="4" spans="1:26" s="3" customFormat="1" ht="17.100000000000001" customHeight="1" thickTop="1">
      <c r="B4" s="147" t="s">
        <v>10</v>
      </c>
      <c r="C4" s="148"/>
      <c r="D4" s="18" t="s">
        <v>2</v>
      </c>
      <c r="E4" s="19" t="s">
        <v>1</v>
      </c>
      <c r="F4" s="20" t="s">
        <v>13</v>
      </c>
      <c r="G4" s="18" t="s">
        <v>13</v>
      </c>
      <c r="H4" s="18" t="s">
        <v>13</v>
      </c>
      <c r="I4" s="18" t="s">
        <v>13</v>
      </c>
      <c r="J4" s="18" t="s">
        <v>13</v>
      </c>
      <c r="K4" s="18" t="s">
        <v>13</v>
      </c>
      <c r="L4" s="18" t="s">
        <v>13</v>
      </c>
      <c r="M4" s="18" t="s">
        <v>13</v>
      </c>
      <c r="N4" s="18" t="s">
        <v>13</v>
      </c>
      <c r="O4" s="18" t="s">
        <v>13</v>
      </c>
      <c r="P4" s="18" t="s">
        <v>13</v>
      </c>
      <c r="Q4" s="18" t="s">
        <v>13</v>
      </c>
      <c r="R4" s="7"/>
      <c r="S4" s="8"/>
      <c r="T4" s="9"/>
      <c r="U4" s="11"/>
      <c r="V4" s="11"/>
      <c r="W4" s="11"/>
      <c r="X4" s="11"/>
    </row>
    <row r="5" spans="1:26" s="3" customFormat="1" ht="15.95" customHeight="1">
      <c r="B5" s="22">
        <v>1</v>
      </c>
      <c r="C5" s="23" t="s">
        <v>17</v>
      </c>
      <c r="D5" s="24" t="s">
        <v>3</v>
      </c>
      <c r="E5" s="25">
        <v>100</v>
      </c>
      <c r="F5" s="26">
        <v>0</v>
      </c>
      <c r="G5" s="27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8">
        <f>MIN(F5:Q5)</f>
        <v>0</v>
      </c>
      <c r="S5" s="29">
        <f>MAX(F5:Q5)</f>
        <v>0</v>
      </c>
      <c r="T5" s="30">
        <f>AVERAGE(F5:Q5)</f>
        <v>0</v>
      </c>
      <c r="U5" s="31"/>
      <c r="V5" s="32"/>
      <c r="W5" s="32"/>
      <c r="X5" s="31"/>
      <c r="Y5" s="31"/>
      <c r="Z5" s="33"/>
    </row>
    <row r="6" spans="1:26" s="3" customFormat="1" ht="15.95" customHeight="1">
      <c r="B6" s="22">
        <v>2</v>
      </c>
      <c r="C6" s="23" t="s">
        <v>18</v>
      </c>
      <c r="D6" s="136" t="s">
        <v>7</v>
      </c>
      <c r="E6" s="137"/>
      <c r="F6" s="34" t="s">
        <v>11</v>
      </c>
      <c r="G6" s="108" t="s">
        <v>11</v>
      </c>
      <c r="H6" s="35" t="s">
        <v>11</v>
      </c>
      <c r="I6" s="35" t="s">
        <v>11</v>
      </c>
      <c r="J6" s="35" t="s">
        <v>11</v>
      </c>
      <c r="K6" s="35" t="s">
        <v>11</v>
      </c>
      <c r="L6" s="35" t="s">
        <v>11</v>
      </c>
      <c r="M6" s="35" t="s">
        <v>11</v>
      </c>
      <c r="N6" s="35" t="s">
        <v>11</v>
      </c>
      <c r="O6" s="35" t="s">
        <v>11</v>
      </c>
      <c r="P6" s="35" t="s">
        <v>11</v>
      </c>
      <c r="Q6" s="35" t="s">
        <v>11</v>
      </c>
      <c r="R6" s="36" t="s">
        <v>75</v>
      </c>
      <c r="S6" s="37" t="s">
        <v>75</v>
      </c>
      <c r="T6" s="38" t="s">
        <v>75</v>
      </c>
      <c r="U6" s="31"/>
      <c r="V6" s="32"/>
      <c r="W6" s="32"/>
      <c r="X6" s="31"/>
      <c r="Y6" s="31"/>
      <c r="Z6" s="33"/>
    </row>
    <row r="7" spans="1:26" s="3" customFormat="1" ht="15.95" customHeight="1">
      <c r="B7" s="22">
        <v>3</v>
      </c>
      <c r="C7" s="23" t="s">
        <v>19</v>
      </c>
      <c r="D7" s="24" t="s">
        <v>4</v>
      </c>
      <c r="E7" s="39">
        <v>3.0000000000000001E-3</v>
      </c>
      <c r="F7" s="26"/>
      <c r="G7" s="27" t="s">
        <v>68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28" t="str">
        <f>G7</f>
        <v>&lt;0.0002</v>
      </c>
      <c r="S7" s="29" t="str">
        <f>R7</f>
        <v>&lt;0.0002</v>
      </c>
      <c r="T7" s="30" t="str">
        <f>R7</f>
        <v>&lt;0.0002</v>
      </c>
      <c r="U7" s="31"/>
      <c r="V7" s="31"/>
      <c r="W7" s="31"/>
      <c r="X7" s="31"/>
      <c r="Y7" s="31"/>
      <c r="Z7" s="33"/>
    </row>
    <row r="8" spans="1:26" s="3" customFormat="1" ht="15.95" customHeight="1">
      <c r="B8" s="22">
        <v>4</v>
      </c>
      <c r="C8" s="23" t="s">
        <v>20</v>
      </c>
      <c r="D8" s="24" t="s">
        <v>4</v>
      </c>
      <c r="E8" s="39">
        <v>5.0000000000000001E-4</v>
      </c>
      <c r="F8" s="26"/>
      <c r="G8" s="27" t="s">
        <v>65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28" t="str">
        <f>G8</f>
        <v>&lt;0.00005</v>
      </c>
      <c r="S8" s="29" t="str">
        <f>R8</f>
        <v>&lt;0.00005</v>
      </c>
      <c r="T8" s="30" t="str">
        <f>R8</f>
        <v>&lt;0.00005</v>
      </c>
      <c r="U8" s="31"/>
      <c r="V8" s="31"/>
      <c r="W8" s="31"/>
      <c r="X8" s="31"/>
      <c r="Y8" s="31"/>
      <c r="Z8" s="33"/>
    </row>
    <row r="9" spans="1:26" s="3" customFormat="1" ht="15.95" customHeight="1">
      <c r="B9" s="22">
        <v>5</v>
      </c>
      <c r="C9" s="23" t="s">
        <v>21</v>
      </c>
      <c r="D9" s="24" t="s">
        <v>4</v>
      </c>
      <c r="E9" s="39">
        <v>0.01</v>
      </c>
      <c r="F9" s="26"/>
      <c r="G9" s="27" t="s">
        <v>67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28" t="str">
        <f t="shared" ref="R9:R48" si="0">G9</f>
        <v>&lt;0.001</v>
      </c>
      <c r="S9" s="29" t="str">
        <f t="shared" ref="S9:S48" si="1">R9</f>
        <v>&lt;0.001</v>
      </c>
      <c r="T9" s="30" t="str">
        <f t="shared" ref="T9:T48" si="2">R9</f>
        <v>&lt;0.001</v>
      </c>
      <c r="U9" s="31"/>
      <c r="V9" s="31"/>
      <c r="W9" s="31"/>
      <c r="X9" s="31"/>
      <c r="Y9" s="31"/>
      <c r="Z9" s="33"/>
    </row>
    <row r="10" spans="1:26" s="3" customFormat="1" ht="15.95" customHeight="1">
      <c r="B10" s="22">
        <v>6</v>
      </c>
      <c r="C10" s="23" t="s">
        <v>22</v>
      </c>
      <c r="D10" s="24" t="s">
        <v>4</v>
      </c>
      <c r="E10" s="39">
        <v>0.01</v>
      </c>
      <c r="F10" s="26"/>
      <c r="G10" s="27" t="s">
        <v>67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28" t="str">
        <f t="shared" si="0"/>
        <v>&lt;0.001</v>
      </c>
      <c r="S10" s="29" t="str">
        <f t="shared" si="1"/>
        <v>&lt;0.001</v>
      </c>
      <c r="T10" s="30" t="str">
        <f t="shared" si="2"/>
        <v>&lt;0.001</v>
      </c>
      <c r="U10" s="31"/>
      <c r="V10" s="31"/>
      <c r="W10" s="31"/>
      <c r="X10" s="31"/>
      <c r="Y10" s="31"/>
      <c r="Z10" s="33"/>
    </row>
    <row r="11" spans="1:26" s="3" customFormat="1" ht="15.95" customHeight="1">
      <c r="B11" s="22">
        <v>7</v>
      </c>
      <c r="C11" s="23" t="s">
        <v>49</v>
      </c>
      <c r="D11" s="24" t="s">
        <v>4</v>
      </c>
      <c r="E11" s="39">
        <v>0.01</v>
      </c>
      <c r="F11" s="26"/>
      <c r="G11" s="27" t="s">
        <v>67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28" t="str">
        <f t="shared" si="0"/>
        <v>&lt;0.001</v>
      </c>
      <c r="S11" s="29" t="str">
        <f t="shared" si="1"/>
        <v>&lt;0.001</v>
      </c>
      <c r="T11" s="30" t="str">
        <f t="shared" si="2"/>
        <v>&lt;0.001</v>
      </c>
      <c r="U11" s="31"/>
      <c r="V11" s="31"/>
      <c r="W11" s="31"/>
      <c r="X11" s="31"/>
      <c r="Y11" s="31"/>
      <c r="Z11" s="33"/>
    </row>
    <row r="12" spans="1:26" s="3" customFormat="1" ht="15.95" customHeight="1">
      <c r="B12" s="22">
        <v>8</v>
      </c>
      <c r="C12" s="23" t="s">
        <v>23</v>
      </c>
      <c r="D12" s="24" t="s">
        <v>4</v>
      </c>
      <c r="E12" s="39">
        <v>0.05</v>
      </c>
      <c r="F12" s="26"/>
      <c r="G12" s="27" t="s">
        <v>70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28" t="str">
        <f t="shared" si="0"/>
        <v>&lt;0.005</v>
      </c>
      <c r="S12" s="29" t="str">
        <f t="shared" si="1"/>
        <v>&lt;0.005</v>
      </c>
      <c r="T12" s="30" t="str">
        <f t="shared" si="2"/>
        <v>&lt;0.005</v>
      </c>
      <c r="U12" s="31"/>
      <c r="V12" s="31"/>
      <c r="W12" s="31"/>
      <c r="X12" s="31"/>
      <c r="Y12" s="31"/>
      <c r="Z12" s="33"/>
    </row>
    <row r="13" spans="1:26" s="3" customFormat="1" ht="15.95" customHeight="1">
      <c r="B13" s="22">
        <v>9</v>
      </c>
      <c r="C13" s="23" t="s">
        <v>91</v>
      </c>
      <c r="D13" s="24" t="s">
        <v>4</v>
      </c>
      <c r="E13" s="39">
        <v>0.04</v>
      </c>
      <c r="F13" s="26"/>
      <c r="G13" s="40" t="s">
        <v>93</v>
      </c>
      <c r="H13" s="40"/>
      <c r="I13" s="40"/>
      <c r="J13" s="40" t="s">
        <v>93</v>
      </c>
      <c r="K13" s="40"/>
      <c r="L13" s="40"/>
      <c r="M13" s="40" t="s">
        <v>93</v>
      </c>
      <c r="N13" s="40"/>
      <c r="O13" s="40"/>
      <c r="P13" s="40" t="s">
        <v>93</v>
      </c>
      <c r="Q13" s="40"/>
      <c r="R13" s="28" t="str">
        <f t="shared" si="0"/>
        <v>&lt;0.004</v>
      </c>
      <c r="S13" s="29" t="str">
        <f t="shared" si="1"/>
        <v>&lt;0.004</v>
      </c>
      <c r="T13" s="30" t="str">
        <f t="shared" si="2"/>
        <v>&lt;0.004</v>
      </c>
      <c r="U13" s="31"/>
      <c r="V13" s="31"/>
      <c r="W13" s="31"/>
      <c r="X13" s="31"/>
      <c r="Y13" s="31"/>
      <c r="Z13" s="33"/>
    </row>
    <row r="14" spans="1:26" s="3" customFormat="1" ht="15.95" customHeight="1">
      <c r="B14" s="22">
        <v>10</v>
      </c>
      <c r="C14" s="23" t="s">
        <v>24</v>
      </c>
      <c r="D14" s="24" t="s">
        <v>4</v>
      </c>
      <c r="E14" s="39">
        <v>0.01</v>
      </c>
      <c r="F14" s="26"/>
      <c r="G14" s="27" t="s">
        <v>67</v>
      </c>
      <c r="H14" s="40"/>
      <c r="I14" s="40"/>
      <c r="J14" s="40" t="s">
        <v>67</v>
      </c>
      <c r="K14" s="40"/>
      <c r="L14" s="40"/>
      <c r="M14" s="40" t="s">
        <v>67</v>
      </c>
      <c r="N14" s="40"/>
      <c r="O14" s="40"/>
      <c r="P14" s="40" t="s">
        <v>67</v>
      </c>
      <c r="Q14" s="40"/>
      <c r="R14" s="45" t="str">
        <f t="shared" si="0"/>
        <v>&lt;0.001</v>
      </c>
      <c r="S14" s="46" t="str">
        <f t="shared" si="1"/>
        <v>&lt;0.001</v>
      </c>
      <c r="T14" s="47" t="str">
        <f t="shared" si="2"/>
        <v>&lt;0.001</v>
      </c>
      <c r="U14" s="31"/>
      <c r="V14" s="31"/>
      <c r="W14" s="31"/>
      <c r="X14" s="31"/>
      <c r="Y14" s="31"/>
      <c r="Z14" s="33"/>
    </row>
    <row r="15" spans="1:26" s="3" customFormat="1" ht="15.95" customHeight="1">
      <c r="B15" s="22">
        <v>11</v>
      </c>
      <c r="C15" s="23" t="s">
        <v>25</v>
      </c>
      <c r="D15" s="24" t="s">
        <v>4</v>
      </c>
      <c r="E15" s="39">
        <v>10</v>
      </c>
      <c r="F15" s="41"/>
      <c r="G15" s="42">
        <v>0.64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5">
        <f t="shared" si="0"/>
        <v>0.64</v>
      </c>
      <c r="S15" s="46">
        <f t="shared" si="1"/>
        <v>0.64</v>
      </c>
      <c r="T15" s="47">
        <f t="shared" si="2"/>
        <v>0.64</v>
      </c>
      <c r="U15" s="31"/>
      <c r="V15" s="31"/>
      <c r="W15" s="31"/>
      <c r="X15" s="31"/>
      <c r="Y15" s="31"/>
      <c r="Z15" s="33"/>
    </row>
    <row r="16" spans="1:26" s="3" customFormat="1" ht="15.95" customHeight="1">
      <c r="B16" s="22">
        <v>12</v>
      </c>
      <c r="C16" s="23" t="s">
        <v>26</v>
      </c>
      <c r="D16" s="24" t="s">
        <v>4</v>
      </c>
      <c r="E16" s="39">
        <v>0.8</v>
      </c>
      <c r="F16" s="41"/>
      <c r="G16" s="42">
        <v>7.0000000000000007E-2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5">
        <f t="shared" si="0"/>
        <v>7.0000000000000007E-2</v>
      </c>
      <c r="S16" s="46">
        <f t="shared" si="1"/>
        <v>7.0000000000000007E-2</v>
      </c>
      <c r="T16" s="47">
        <f t="shared" si="2"/>
        <v>7.0000000000000007E-2</v>
      </c>
      <c r="U16" s="31"/>
      <c r="V16" s="31"/>
      <c r="W16" s="31"/>
      <c r="X16" s="31"/>
      <c r="Y16" s="31"/>
      <c r="Z16" s="33"/>
    </row>
    <row r="17" spans="2:26" s="3" customFormat="1" ht="15.95" customHeight="1">
      <c r="B17" s="22">
        <v>13</v>
      </c>
      <c r="C17" s="23" t="s">
        <v>50</v>
      </c>
      <c r="D17" s="24" t="s">
        <v>4</v>
      </c>
      <c r="E17" s="48">
        <v>1</v>
      </c>
      <c r="F17" s="26"/>
      <c r="G17" s="27">
        <v>0.05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5">
        <f t="shared" si="0"/>
        <v>0.05</v>
      </c>
      <c r="S17" s="46">
        <f t="shared" si="1"/>
        <v>0.05</v>
      </c>
      <c r="T17" s="47">
        <f t="shared" si="2"/>
        <v>0.05</v>
      </c>
      <c r="U17" s="31"/>
      <c r="V17" s="49"/>
      <c r="W17" s="31"/>
      <c r="X17" s="31"/>
      <c r="Y17" s="49"/>
      <c r="Z17" s="33"/>
    </row>
    <row r="18" spans="2:26" s="50" customFormat="1" ht="15.95" customHeight="1">
      <c r="B18" s="22">
        <v>14</v>
      </c>
      <c r="C18" s="23" t="s">
        <v>27</v>
      </c>
      <c r="D18" s="24" t="s">
        <v>4</v>
      </c>
      <c r="E18" s="39">
        <v>2E-3</v>
      </c>
      <c r="F18" s="26"/>
      <c r="G18" s="27" t="s">
        <v>68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28" t="str">
        <f t="shared" si="0"/>
        <v>&lt;0.0002</v>
      </c>
      <c r="S18" s="29" t="str">
        <f t="shared" si="1"/>
        <v>&lt;0.0002</v>
      </c>
      <c r="T18" s="30" t="str">
        <f t="shared" si="2"/>
        <v>&lt;0.0002</v>
      </c>
      <c r="U18" s="31"/>
      <c r="V18" s="31"/>
      <c r="W18" s="31"/>
      <c r="X18" s="31"/>
      <c r="Y18" s="31"/>
      <c r="Z18" s="33"/>
    </row>
    <row r="19" spans="2:26" s="51" customFormat="1" ht="15.95" customHeight="1">
      <c r="B19" s="22">
        <v>15</v>
      </c>
      <c r="C19" s="23" t="s">
        <v>52</v>
      </c>
      <c r="D19" s="24" t="s">
        <v>4</v>
      </c>
      <c r="E19" s="39">
        <v>0.05</v>
      </c>
      <c r="F19" s="26"/>
      <c r="G19" s="27" t="s">
        <v>66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28" t="str">
        <f t="shared" si="0"/>
        <v>&lt;0.0005</v>
      </c>
      <c r="S19" s="29" t="str">
        <f t="shared" si="1"/>
        <v>&lt;0.0005</v>
      </c>
      <c r="T19" s="30" t="str">
        <f t="shared" si="2"/>
        <v>&lt;0.0005</v>
      </c>
      <c r="U19" s="31"/>
      <c r="V19" s="31"/>
      <c r="W19" s="31"/>
      <c r="X19" s="31"/>
      <c r="Y19" s="31"/>
      <c r="Z19" s="33"/>
    </row>
    <row r="20" spans="2:26" s="51" customFormat="1" ht="15.95" customHeight="1">
      <c r="B20" s="22">
        <v>16</v>
      </c>
      <c r="C20" s="23" t="s">
        <v>73</v>
      </c>
      <c r="D20" s="24" t="s">
        <v>4</v>
      </c>
      <c r="E20" s="39">
        <v>0.04</v>
      </c>
      <c r="F20" s="26"/>
      <c r="G20" s="27" t="s">
        <v>74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28" t="str">
        <f t="shared" si="0"/>
        <v>&lt;0.0004</v>
      </c>
      <c r="S20" s="29" t="str">
        <f t="shared" si="1"/>
        <v>&lt;0.0004</v>
      </c>
      <c r="T20" s="30" t="str">
        <f t="shared" si="2"/>
        <v>&lt;0.0004</v>
      </c>
      <c r="U20" s="31"/>
      <c r="V20" s="31"/>
      <c r="W20" s="31"/>
      <c r="X20" s="31"/>
      <c r="Y20" s="31"/>
      <c r="Z20" s="33"/>
    </row>
    <row r="21" spans="2:26" s="51" customFormat="1" ht="15.95" customHeight="1">
      <c r="B21" s="22">
        <v>17</v>
      </c>
      <c r="C21" s="23" t="s">
        <v>53</v>
      </c>
      <c r="D21" s="24" t="s">
        <v>4</v>
      </c>
      <c r="E21" s="39">
        <v>0.02</v>
      </c>
      <c r="F21" s="26"/>
      <c r="G21" s="27" t="s">
        <v>68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28" t="str">
        <f t="shared" si="0"/>
        <v>&lt;0.0002</v>
      </c>
      <c r="S21" s="29" t="str">
        <f t="shared" si="1"/>
        <v>&lt;0.0002</v>
      </c>
      <c r="T21" s="30" t="str">
        <f t="shared" si="2"/>
        <v>&lt;0.0002</v>
      </c>
      <c r="U21" s="31"/>
      <c r="V21" s="31"/>
      <c r="W21" s="31"/>
      <c r="X21" s="31"/>
      <c r="Y21" s="31"/>
      <c r="Z21" s="33"/>
    </row>
    <row r="22" spans="2:26" s="51" customFormat="1" ht="15.95" customHeight="1">
      <c r="B22" s="22">
        <v>18</v>
      </c>
      <c r="C22" s="23" t="s">
        <v>54</v>
      </c>
      <c r="D22" s="24" t="s">
        <v>4</v>
      </c>
      <c r="E22" s="39">
        <v>0.01</v>
      </c>
      <c r="F22" s="26"/>
      <c r="G22" s="27" t="s">
        <v>68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28" t="str">
        <f t="shared" si="0"/>
        <v>&lt;0.0002</v>
      </c>
      <c r="S22" s="29" t="str">
        <f t="shared" si="1"/>
        <v>&lt;0.0002</v>
      </c>
      <c r="T22" s="30" t="str">
        <f t="shared" si="2"/>
        <v>&lt;0.0002</v>
      </c>
      <c r="U22" s="31"/>
      <c r="V22" s="31"/>
      <c r="W22" s="31"/>
      <c r="X22" s="31"/>
      <c r="Y22" s="31"/>
      <c r="Z22" s="33"/>
    </row>
    <row r="23" spans="2:26" s="51" customFormat="1" ht="15.95" customHeight="1">
      <c r="B23" s="22">
        <v>19</v>
      </c>
      <c r="C23" s="23" t="s">
        <v>55</v>
      </c>
      <c r="D23" s="24" t="s">
        <v>4</v>
      </c>
      <c r="E23" s="39">
        <v>0.01</v>
      </c>
      <c r="F23" s="26"/>
      <c r="G23" s="27" t="s">
        <v>68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28" t="str">
        <f t="shared" si="0"/>
        <v>&lt;0.0002</v>
      </c>
      <c r="S23" s="29" t="str">
        <f t="shared" si="1"/>
        <v>&lt;0.0002</v>
      </c>
      <c r="T23" s="30" t="str">
        <f t="shared" si="2"/>
        <v>&lt;0.0002</v>
      </c>
      <c r="U23" s="31"/>
      <c r="V23" s="31"/>
      <c r="W23" s="31"/>
      <c r="X23" s="31"/>
      <c r="Y23" s="31"/>
      <c r="Z23" s="33"/>
    </row>
    <row r="24" spans="2:26" s="51" customFormat="1" ht="15.95" customHeight="1">
      <c r="B24" s="22">
        <v>20</v>
      </c>
      <c r="C24" s="23" t="s">
        <v>56</v>
      </c>
      <c r="D24" s="24" t="s">
        <v>4</v>
      </c>
      <c r="E24" s="39">
        <v>0.01</v>
      </c>
      <c r="F24" s="26"/>
      <c r="G24" s="27" t="s">
        <v>68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28" t="str">
        <f>G24</f>
        <v>&lt;0.0002</v>
      </c>
      <c r="S24" s="29" t="str">
        <f t="shared" ref="S24" si="3">R24</f>
        <v>&lt;0.0002</v>
      </c>
      <c r="T24" s="30" t="str">
        <f t="shared" ref="T24" si="4">R24</f>
        <v>&lt;0.0002</v>
      </c>
      <c r="U24" s="31"/>
      <c r="V24" s="31"/>
      <c r="W24" s="31"/>
      <c r="X24" s="31"/>
      <c r="Y24" s="31"/>
      <c r="Z24" s="33"/>
    </row>
    <row r="25" spans="2:26" s="51" customFormat="1" ht="15.95" customHeight="1">
      <c r="B25" s="22">
        <v>21</v>
      </c>
      <c r="C25" s="23" t="s">
        <v>64</v>
      </c>
      <c r="D25" s="24" t="s">
        <v>4</v>
      </c>
      <c r="E25" s="39">
        <v>0.6</v>
      </c>
      <c r="F25" s="26"/>
      <c r="G25" s="27" t="s">
        <v>102</v>
      </c>
      <c r="H25" s="44"/>
      <c r="I25" s="44"/>
      <c r="J25" s="44">
        <v>0.06</v>
      </c>
      <c r="K25" s="44"/>
      <c r="L25" s="44"/>
      <c r="M25" s="44" t="s">
        <v>105</v>
      </c>
      <c r="N25" s="44"/>
      <c r="O25" s="44"/>
      <c r="P25" s="44" t="s">
        <v>105</v>
      </c>
      <c r="Q25" s="44"/>
      <c r="R25" s="28" t="str">
        <f t="shared" si="0"/>
        <v>&lt;0.06</v>
      </c>
      <c r="S25" s="46">
        <v>0.06</v>
      </c>
      <c r="T25" s="47" t="s">
        <v>108</v>
      </c>
      <c r="U25" s="31"/>
      <c r="V25" s="31"/>
      <c r="W25" s="31"/>
      <c r="X25" s="31"/>
      <c r="Y25" s="31"/>
      <c r="Z25" s="33"/>
    </row>
    <row r="26" spans="2:26" s="51" customFormat="1" ht="15.95" customHeight="1">
      <c r="B26" s="22">
        <v>22</v>
      </c>
      <c r="C26" s="23" t="s">
        <v>28</v>
      </c>
      <c r="D26" s="24" t="s">
        <v>4</v>
      </c>
      <c r="E26" s="39">
        <v>0.02</v>
      </c>
      <c r="F26" s="26"/>
      <c r="G26" s="27" t="s">
        <v>67</v>
      </c>
      <c r="H26" s="40"/>
      <c r="I26" s="40"/>
      <c r="J26" s="40" t="s">
        <v>67</v>
      </c>
      <c r="K26" s="40"/>
      <c r="L26" s="40"/>
      <c r="M26" s="40" t="s">
        <v>67</v>
      </c>
      <c r="N26" s="40"/>
      <c r="O26" s="40"/>
      <c r="P26" s="40" t="s">
        <v>67</v>
      </c>
      <c r="Q26" s="40"/>
      <c r="R26" s="28" t="str">
        <f t="shared" ref="R26" si="5">G26</f>
        <v>&lt;0.001</v>
      </c>
      <c r="S26" s="29" t="str">
        <f t="shared" ref="S26" si="6">R26</f>
        <v>&lt;0.001</v>
      </c>
      <c r="T26" s="30" t="str">
        <f t="shared" ref="T26" si="7">R26</f>
        <v>&lt;0.001</v>
      </c>
      <c r="U26" s="31"/>
      <c r="V26" s="31"/>
      <c r="W26" s="31"/>
      <c r="X26" s="31"/>
      <c r="Y26" s="31"/>
      <c r="Z26" s="33"/>
    </row>
    <row r="27" spans="2:26" s="51" customFormat="1" ht="15.95" customHeight="1">
      <c r="B27" s="22">
        <v>23</v>
      </c>
      <c r="C27" s="23" t="s">
        <v>57</v>
      </c>
      <c r="D27" s="24" t="s">
        <v>4</v>
      </c>
      <c r="E27" s="39">
        <v>0.06</v>
      </c>
      <c r="F27" s="26"/>
      <c r="G27" s="27">
        <v>3.8E-3</v>
      </c>
      <c r="H27" s="40"/>
      <c r="I27" s="40"/>
      <c r="J27" s="40">
        <v>8.6999999999999994E-3</v>
      </c>
      <c r="K27" s="40"/>
      <c r="L27" s="40"/>
      <c r="M27" s="40">
        <v>8.9999999999999993E-3</v>
      </c>
      <c r="N27" s="40"/>
      <c r="O27" s="40"/>
      <c r="P27" s="40">
        <v>3.8999999999999998E-3</v>
      </c>
      <c r="Q27" s="40"/>
      <c r="R27" s="53">
        <f>MIN(F27:Q27)</f>
        <v>3.8E-3</v>
      </c>
      <c r="S27" s="54">
        <f>MAX(F27:Q27)</f>
        <v>8.9999999999999993E-3</v>
      </c>
      <c r="T27" s="55">
        <f>AVERAGE(F27:Q27)</f>
        <v>6.3499999999999997E-3</v>
      </c>
      <c r="U27" s="49"/>
      <c r="V27" s="49"/>
      <c r="W27" s="31"/>
      <c r="X27" s="49"/>
      <c r="Y27" s="49"/>
      <c r="Z27" s="33"/>
    </row>
    <row r="28" spans="2:26" s="51" customFormat="1" ht="15.95" customHeight="1">
      <c r="B28" s="22">
        <v>24</v>
      </c>
      <c r="C28" s="23" t="s">
        <v>29</v>
      </c>
      <c r="D28" s="24" t="s">
        <v>4</v>
      </c>
      <c r="E28" s="39">
        <v>0.03</v>
      </c>
      <c r="F28" s="26"/>
      <c r="G28" s="56">
        <v>4.0000000000000001E-3</v>
      </c>
      <c r="H28" s="52"/>
      <c r="I28" s="52"/>
      <c r="J28" s="52">
        <v>3.0000000000000001E-3</v>
      </c>
      <c r="K28" s="52"/>
      <c r="L28" s="52"/>
      <c r="M28" s="52">
        <v>3.0000000000000001E-3</v>
      </c>
      <c r="N28" s="52"/>
      <c r="O28" s="52"/>
      <c r="P28" s="52">
        <v>2E-3</v>
      </c>
      <c r="Q28" s="52"/>
      <c r="R28" s="57">
        <f>MIN(F28:Q28)</f>
        <v>2E-3</v>
      </c>
      <c r="S28" s="58">
        <f>MAX(F28:Q28)</f>
        <v>4.0000000000000001E-3</v>
      </c>
      <c r="T28" s="59">
        <f>AVERAGE(F28:Q28)</f>
        <v>3.0000000000000001E-3</v>
      </c>
      <c r="U28" s="31"/>
      <c r="V28" s="49"/>
      <c r="W28" s="31"/>
      <c r="X28" s="31"/>
      <c r="Y28" s="31"/>
      <c r="Z28" s="33"/>
    </row>
    <row r="29" spans="2:26" s="51" customFormat="1" ht="15.95" customHeight="1">
      <c r="B29" s="22">
        <v>25</v>
      </c>
      <c r="C29" s="23" t="s">
        <v>58</v>
      </c>
      <c r="D29" s="24" t="s">
        <v>4</v>
      </c>
      <c r="E29" s="39">
        <v>0.1</v>
      </c>
      <c r="F29" s="26"/>
      <c r="G29" s="27">
        <v>2.0000000000000001E-4</v>
      </c>
      <c r="H29" s="40"/>
      <c r="I29" s="40"/>
      <c r="J29" s="40">
        <v>1.1999999999999999E-3</v>
      </c>
      <c r="K29" s="40"/>
      <c r="L29" s="40"/>
      <c r="M29" s="40">
        <v>8.0000000000000004E-4</v>
      </c>
      <c r="N29" s="40"/>
      <c r="O29" s="40"/>
      <c r="P29" s="40">
        <v>8.0000000000000004E-4</v>
      </c>
      <c r="Q29" s="40"/>
      <c r="R29" s="53">
        <f>MIN(F29:Q29)</f>
        <v>2.0000000000000001E-4</v>
      </c>
      <c r="S29" s="54">
        <f>MAX(F29:Q29)</f>
        <v>1.1999999999999999E-3</v>
      </c>
      <c r="T29" s="55">
        <f>AVERAGE(F29:Q29)</f>
        <v>7.5000000000000002E-4</v>
      </c>
      <c r="U29" s="31"/>
      <c r="V29" s="31"/>
      <c r="W29" s="31"/>
      <c r="X29" s="31"/>
      <c r="Y29" s="31"/>
      <c r="Z29" s="33"/>
    </row>
    <row r="30" spans="2:26" s="51" customFormat="1" ht="15.95" customHeight="1">
      <c r="B30" s="22">
        <v>26</v>
      </c>
      <c r="C30" s="23" t="s">
        <v>30</v>
      </c>
      <c r="D30" s="24" t="s">
        <v>4</v>
      </c>
      <c r="E30" s="39">
        <v>0.01</v>
      </c>
      <c r="F30" s="26"/>
      <c r="G30" s="27" t="s">
        <v>67</v>
      </c>
      <c r="H30" s="40"/>
      <c r="I30" s="40"/>
      <c r="J30" s="40" t="s">
        <v>67</v>
      </c>
      <c r="K30" s="40"/>
      <c r="L30" s="40"/>
      <c r="M30" s="40" t="s">
        <v>67</v>
      </c>
      <c r="N30" s="40"/>
      <c r="O30" s="40"/>
      <c r="P30" s="40" t="s">
        <v>67</v>
      </c>
      <c r="Q30" s="40"/>
      <c r="R30" s="28" t="str">
        <f t="shared" ref="R30" si="8">G30</f>
        <v>&lt;0.001</v>
      </c>
      <c r="S30" s="29" t="str">
        <f t="shared" ref="S30" si="9">R30</f>
        <v>&lt;0.001</v>
      </c>
      <c r="T30" s="30" t="str">
        <f t="shared" ref="T30" si="10">R30</f>
        <v>&lt;0.001</v>
      </c>
      <c r="U30" s="31"/>
      <c r="V30" s="31"/>
      <c r="W30" s="31"/>
      <c r="X30" s="31"/>
      <c r="Y30" s="31"/>
      <c r="Z30" s="33"/>
    </row>
    <row r="31" spans="2:26" s="51" customFormat="1" ht="15.95" customHeight="1">
      <c r="B31" s="22">
        <v>27</v>
      </c>
      <c r="C31" s="23" t="s">
        <v>31</v>
      </c>
      <c r="D31" s="24" t="s">
        <v>4</v>
      </c>
      <c r="E31" s="39">
        <v>0.1</v>
      </c>
      <c r="F31" s="26"/>
      <c r="G31" s="27">
        <v>5.0000000000000001E-3</v>
      </c>
      <c r="H31" s="52"/>
      <c r="I31" s="52"/>
      <c r="J31" s="52">
        <v>1.4E-2</v>
      </c>
      <c r="K31" s="52"/>
      <c r="L31" s="52"/>
      <c r="M31" s="52">
        <v>1.2999999999999999E-2</v>
      </c>
      <c r="N31" s="52"/>
      <c r="O31" s="52"/>
      <c r="P31" s="52">
        <v>7.0000000000000001E-3</v>
      </c>
      <c r="Q31" s="52"/>
      <c r="R31" s="57">
        <f>MIN(F31:Q31)</f>
        <v>5.0000000000000001E-3</v>
      </c>
      <c r="S31" s="58">
        <f>MAX(F31:Q31)</f>
        <v>1.4E-2</v>
      </c>
      <c r="T31" s="59">
        <f>AVERAGE(F31:Q31)</f>
        <v>9.75E-3</v>
      </c>
      <c r="U31" s="49"/>
      <c r="V31" s="49"/>
      <c r="W31" s="31"/>
      <c r="X31" s="31"/>
      <c r="Y31" s="49"/>
      <c r="Z31" s="33"/>
    </row>
    <row r="32" spans="2:26" s="51" customFormat="1" ht="15.95" customHeight="1">
      <c r="B32" s="22">
        <v>28</v>
      </c>
      <c r="C32" s="23" t="s">
        <v>32</v>
      </c>
      <c r="D32" s="24" t="s">
        <v>4</v>
      </c>
      <c r="E32" s="39">
        <v>0.03</v>
      </c>
      <c r="F32" s="26"/>
      <c r="G32" s="27">
        <v>3.0000000000000001E-3</v>
      </c>
      <c r="H32" s="52"/>
      <c r="I32" s="52"/>
      <c r="J32" s="52">
        <v>5.0000000000000001E-3</v>
      </c>
      <c r="K32" s="52"/>
      <c r="L32" s="52"/>
      <c r="M32" s="52">
        <v>3.0000000000000001E-3</v>
      </c>
      <c r="N32" s="52"/>
      <c r="O32" s="52"/>
      <c r="P32" s="52">
        <v>2E-3</v>
      </c>
      <c r="Q32" s="52"/>
      <c r="R32" s="57">
        <f>MIN(F32:Q32)</f>
        <v>2E-3</v>
      </c>
      <c r="S32" s="58">
        <f>MAX(F32:Q32)</f>
        <v>5.0000000000000001E-3</v>
      </c>
      <c r="T32" s="59">
        <f>AVERAGE(F32:Q32)</f>
        <v>3.2499999999999999E-3</v>
      </c>
      <c r="U32" s="31"/>
      <c r="V32" s="31"/>
      <c r="W32" s="31"/>
      <c r="X32" s="31"/>
      <c r="Y32" s="31"/>
      <c r="Z32" s="33"/>
    </row>
    <row r="33" spans="2:26" s="51" customFormat="1" ht="15.95" customHeight="1">
      <c r="B33" s="22">
        <v>29</v>
      </c>
      <c r="C33" s="23" t="s">
        <v>59</v>
      </c>
      <c r="D33" s="24" t="s">
        <v>4</v>
      </c>
      <c r="E33" s="39">
        <v>0.03</v>
      </c>
      <c r="F33" s="26"/>
      <c r="G33" s="60">
        <v>1.5E-3</v>
      </c>
      <c r="H33" s="40"/>
      <c r="I33" s="40"/>
      <c r="J33" s="40">
        <v>4.4999999999999997E-3</v>
      </c>
      <c r="K33" s="40"/>
      <c r="L33" s="40"/>
      <c r="M33" s="40">
        <v>3.7000000000000002E-3</v>
      </c>
      <c r="N33" s="40"/>
      <c r="O33" s="40"/>
      <c r="P33" s="40">
        <v>2.3E-3</v>
      </c>
      <c r="Q33" s="40"/>
      <c r="R33" s="53">
        <f>MIN(F33:Q33)</f>
        <v>1.5E-3</v>
      </c>
      <c r="S33" s="54">
        <f>MAX(F33:Q33)</f>
        <v>4.4999999999999997E-3</v>
      </c>
      <c r="T33" s="55">
        <f>AVERAGE(F33:Q33)</f>
        <v>3.0000000000000001E-3</v>
      </c>
      <c r="U33" s="49"/>
      <c r="V33" s="49"/>
      <c r="W33" s="31"/>
      <c r="X33" s="31"/>
      <c r="Y33" s="49"/>
      <c r="Z33" s="33"/>
    </row>
    <row r="34" spans="2:26" s="51" customFormat="1" ht="15.95" customHeight="1">
      <c r="B34" s="22">
        <v>30</v>
      </c>
      <c r="C34" s="23" t="s">
        <v>60</v>
      </c>
      <c r="D34" s="24" t="s">
        <v>4</v>
      </c>
      <c r="E34" s="39">
        <v>0.09</v>
      </c>
      <c r="F34" s="26"/>
      <c r="G34" s="27" t="s">
        <v>68</v>
      </c>
      <c r="H34" s="40"/>
      <c r="I34" s="40"/>
      <c r="J34" s="40" t="s">
        <v>68</v>
      </c>
      <c r="K34" s="40"/>
      <c r="L34" s="40"/>
      <c r="M34" s="40" t="s">
        <v>68</v>
      </c>
      <c r="N34" s="40"/>
      <c r="O34" s="40"/>
      <c r="P34" s="40" t="s">
        <v>68</v>
      </c>
      <c r="Q34" s="40"/>
      <c r="R34" s="28" t="str">
        <f t="shared" ref="R34" si="11">G34</f>
        <v>&lt;0.0002</v>
      </c>
      <c r="S34" s="29" t="str">
        <f t="shared" ref="S34" si="12">R34</f>
        <v>&lt;0.0002</v>
      </c>
      <c r="T34" s="30" t="str">
        <f t="shared" ref="T34" si="13">R34</f>
        <v>&lt;0.0002</v>
      </c>
      <c r="U34" s="31"/>
      <c r="V34" s="31"/>
      <c r="W34" s="31"/>
      <c r="X34" s="31"/>
      <c r="Y34" s="31"/>
      <c r="Z34" s="33"/>
    </row>
    <row r="35" spans="2:26" s="51" customFormat="1" ht="15.95" customHeight="1">
      <c r="B35" s="22">
        <v>31</v>
      </c>
      <c r="C35" s="23" t="s">
        <v>61</v>
      </c>
      <c r="D35" s="24" t="s">
        <v>4</v>
      </c>
      <c r="E35" s="39">
        <v>0.08</v>
      </c>
      <c r="F35" s="26"/>
      <c r="G35" s="27" t="s">
        <v>83</v>
      </c>
      <c r="H35" s="52"/>
      <c r="I35" s="52"/>
      <c r="J35" s="52" t="s">
        <v>83</v>
      </c>
      <c r="K35" s="52"/>
      <c r="L35" s="52"/>
      <c r="M35" s="52" t="s">
        <v>83</v>
      </c>
      <c r="N35" s="52"/>
      <c r="O35" s="52"/>
      <c r="P35" s="52" t="s">
        <v>83</v>
      </c>
      <c r="Q35" s="52"/>
      <c r="R35" s="28" t="str">
        <f t="shared" si="0"/>
        <v>&lt;0.001</v>
      </c>
      <c r="S35" s="29" t="str">
        <f t="shared" si="1"/>
        <v>&lt;0.001</v>
      </c>
      <c r="T35" s="30" t="str">
        <f t="shared" si="2"/>
        <v>&lt;0.001</v>
      </c>
      <c r="U35" s="31"/>
      <c r="V35" s="31"/>
      <c r="W35" s="31"/>
      <c r="X35" s="31"/>
      <c r="Y35" s="31"/>
      <c r="Z35" s="33"/>
    </row>
    <row r="36" spans="2:26" s="51" customFormat="1" ht="15.95" customHeight="1">
      <c r="B36" s="22">
        <v>32</v>
      </c>
      <c r="C36" s="23" t="s">
        <v>33</v>
      </c>
      <c r="D36" s="24" t="s">
        <v>4</v>
      </c>
      <c r="E36" s="48">
        <v>1</v>
      </c>
      <c r="F36" s="26"/>
      <c r="G36" s="27" t="s">
        <v>70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28" t="str">
        <f t="shared" ref="R36" si="14">G36</f>
        <v>&lt;0.005</v>
      </c>
      <c r="S36" s="29" t="str">
        <f t="shared" ref="S36" si="15">R36</f>
        <v>&lt;0.005</v>
      </c>
      <c r="T36" s="30" t="str">
        <f t="shared" ref="T36" si="16">R36</f>
        <v>&lt;0.005</v>
      </c>
      <c r="U36" s="31"/>
      <c r="V36" s="31"/>
      <c r="W36" s="31"/>
      <c r="X36" s="31"/>
      <c r="Y36" s="31"/>
      <c r="Z36" s="33"/>
    </row>
    <row r="37" spans="2:26" s="51" customFormat="1" ht="15.95" customHeight="1">
      <c r="B37" s="22">
        <v>33</v>
      </c>
      <c r="C37" s="23" t="s">
        <v>34</v>
      </c>
      <c r="D37" s="24" t="s">
        <v>4</v>
      </c>
      <c r="E37" s="48">
        <v>0.2</v>
      </c>
      <c r="F37" s="26"/>
      <c r="G37" s="56">
        <v>1.7000000000000001E-2</v>
      </c>
      <c r="H37" s="52"/>
      <c r="I37" s="52"/>
      <c r="J37" s="52">
        <v>0.02</v>
      </c>
      <c r="K37" s="52"/>
      <c r="L37" s="52"/>
      <c r="M37" s="52">
        <v>2.1999999999999999E-2</v>
      </c>
      <c r="N37" s="52"/>
      <c r="O37" s="52"/>
      <c r="P37" s="52">
        <v>3.1E-2</v>
      </c>
      <c r="Q37" s="52"/>
      <c r="R37" s="57">
        <f>MIN(F37:Q37)</f>
        <v>1.7000000000000001E-2</v>
      </c>
      <c r="S37" s="58">
        <f>MAX(F37:Q37)</f>
        <v>3.1E-2</v>
      </c>
      <c r="T37" s="59">
        <f>AVERAGE(F37:Q37)</f>
        <v>2.2499999999999999E-2</v>
      </c>
      <c r="U37" s="31"/>
      <c r="V37" s="31"/>
      <c r="W37" s="31"/>
      <c r="X37" s="31"/>
      <c r="Y37" s="31"/>
      <c r="Z37" s="33"/>
    </row>
    <row r="38" spans="2:26" s="51" customFormat="1" ht="15.95" customHeight="1">
      <c r="B38" s="22">
        <v>34</v>
      </c>
      <c r="C38" s="23" t="s">
        <v>35</v>
      </c>
      <c r="D38" s="24" t="s">
        <v>4</v>
      </c>
      <c r="E38" s="48">
        <v>0.3</v>
      </c>
      <c r="F38" s="26"/>
      <c r="G38" s="27" t="s">
        <v>103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57" t="str">
        <f t="shared" si="0"/>
        <v>&lt;0.005</v>
      </c>
      <c r="S38" s="58" t="str">
        <f t="shared" si="1"/>
        <v>&lt;0.005</v>
      </c>
      <c r="T38" s="59" t="str">
        <f t="shared" si="2"/>
        <v>&lt;0.005</v>
      </c>
      <c r="U38" s="31"/>
      <c r="V38" s="31"/>
      <c r="W38" s="31"/>
      <c r="X38" s="31"/>
      <c r="Y38" s="31"/>
      <c r="Z38" s="33"/>
    </row>
    <row r="39" spans="2:26" s="61" customFormat="1" ht="15.95" customHeight="1">
      <c r="B39" s="22">
        <v>35</v>
      </c>
      <c r="C39" s="23" t="s">
        <v>36</v>
      </c>
      <c r="D39" s="24" t="s">
        <v>4</v>
      </c>
      <c r="E39" s="48">
        <v>1</v>
      </c>
      <c r="F39" s="26"/>
      <c r="G39" s="56">
        <v>1.2E-2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57">
        <f t="shared" si="0"/>
        <v>1.2E-2</v>
      </c>
      <c r="S39" s="58">
        <f t="shared" si="1"/>
        <v>1.2E-2</v>
      </c>
      <c r="T39" s="59">
        <f t="shared" si="2"/>
        <v>1.2E-2</v>
      </c>
      <c r="U39" s="31"/>
      <c r="V39" s="31"/>
      <c r="W39" s="31"/>
      <c r="X39" s="31"/>
      <c r="Y39" s="31"/>
      <c r="Z39" s="33"/>
    </row>
    <row r="40" spans="2:26" s="61" customFormat="1" ht="15.95" customHeight="1">
      <c r="B40" s="22">
        <v>36</v>
      </c>
      <c r="C40" s="23" t="s">
        <v>37</v>
      </c>
      <c r="D40" s="24" t="s">
        <v>4</v>
      </c>
      <c r="E40" s="39">
        <v>200</v>
      </c>
      <c r="F40" s="62"/>
      <c r="G40" s="27">
        <v>10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28">
        <f t="shared" si="0"/>
        <v>10</v>
      </c>
      <c r="S40" s="29">
        <f t="shared" si="1"/>
        <v>10</v>
      </c>
      <c r="T40" s="30">
        <f t="shared" si="2"/>
        <v>10</v>
      </c>
      <c r="U40" s="31"/>
      <c r="V40" s="49"/>
      <c r="W40" s="31"/>
      <c r="X40" s="31"/>
      <c r="Y40" s="49"/>
      <c r="Z40" s="33"/>
    </row>
    <row r="41" spans="2:26" s="51" customFormat="1" ht="15.95" customHeight="1">
      <c r="B41" s="22">
        <v>37</v>
      </c>
      <c r="C41" s="23" t="s">
        <v>38</v>
      </c>
      <c r="D41" s="24" t="s">
        <v>4</v>
      </c>
      <c r="E41" s="39">
        <v>0.05</v>
      </c>
      <c r="F41" s="26"/>
      <c r="G41" s="27" t="s">
        <v>67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57" t="str">
        <f t="shared" ref="R41" si="17">G41</f>
        <v>&lt;0.001</v>
      </c>
      <c r="S41" s="58" t="str">
        <f t="shared" ref="S41" si="18">R41</f>
        <v>&lt;0.001</v>
      </c>
      <c r="T41" s="59" t="str">
        <f t="shared" ref="T41" si="19">R41</f>
        <v>&lt;0.001</v>
      </c>
      <c r="U41" s="31"/>
      <c r="V41" s="31"/>
      <c r="W41" s="31"/>
      <c r="X41" s="31"/>
      <c r="Y41" s="31"/>
      <c r="Z41" s="33"/>
    </row>
    <row r="42" spans="2:26" s="51" customFormat="1" ht="15.95" customHeight="1">
      <c r="B42" s="22">
        <v>38</v>
      </c>
      <c r="C42" s="23" t="s">
        <v>39</v>
      </c>
      <c r="D42" s="24" t="s">
        <v>4</v>
      </c>
      <c r="E42" s="39">
        <v>200</v>
      </c>
      <c r="F42" s="62">
        <v>6.8</v>
      </c>
      <c r="G42" s="27">
        <v>5.8</v>
      </c>
      <c r="H42" s="64">
        <v>6.3</v>
      </c>
      <c r="I42" s="64">
        <v>6.6</v>
      </c>
      <c r="J42" s="64">
        <v>7.3</v>
      </c>
      <c r="K42" s="64">
        <v>7</v>
      </c>
      <c r="L42" s="64">
        <v>6.5</v>
      </c>
      <c r="M42" s="64">
        <v>7.5</v>
      </c>
      <c r="N42" s="64">
        <v>6.2</v>
      </c>
      <c r="O42" s="64">
        <v>6.6</v>
      </c>
      <c r="P42" s="64">
        <v>7.4</v>
      </c>
      <c r="Q42" s="64">
        <v>7.7</v>
      </c>
      <c r="R42" s="65">
        <f>MIN(F42:Q42)</f>
        <v>5.8</v>
      </c>
      <c r="S42" s="66">
        <f>MAX(F42:Q42)</f>
        <v>7.7</v>
      </c>
      <c r="T42" s="67">
        <f>AVERAGE(F42:Q42)</f>
        <v>6.8083333333333336</v>
      </c>
      <c r="U42" s="31"/>
      <c r="V42" s="31"/>
      <c r="W42" s="31"/>
      <c r="X42" s="31"/>
      <c r="Y42" s="31"/>
      <c r="Z42" s="33"/>
    </row>
    <row r="43" spans="2:26" s="51" customFormat="1" ht="15.95" customHeight="1">
      <c r="B43" s="22">
        <v>39</v>
      </c>
      <c r="C43" s="23" t="s">
        <v>51</v>
      </c>
      <c r="D43" s="24" t="s">
        <v>4</v>
      </c>
      <c r="E43" s="39">
        <v>300</v>
      </c>
      <c r="F43" s="41"/>
      <c r="G43" s="68">
        <v>49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28">
        <f>MIN(F43:Q43)</f>
        <v>49</v>
      </c>
      <c r="S43" s="29">
        <f>MAX(F43:Q43)</f>
        <v>49</v>
      </c>
      <c r="T43" s="30">
        <f>AVERAGE(F43:Q43)</f>
        <v>49</v>
      </c>
      <c r="U43" s="49"/>
      <c r="V43" s="49"/>
      <c r="W43" s="31"/>
      <c r="X43" s="49"/>
      <c r="Y43" s="49"/>
      <c r="Z43" s="33"/>
    </row>
    <row r="44" spans="2:26" s="51" customFormat="1" ht="15.95" customHeight="1">
      <c r="B44" s="22">
        <v>40</v>
      </c>
      <c r="C44" s="23" t="s">
        <v>40</v>
      </c>
      <c r="D44" s="24" t="s">
        <v>4</v>
      </c>
      <c r="E44" s="39">
        <v>500</v>
      </c>
      <c r="F44" s="26"/>
      <c r="G44" s="27">
        <v>100</v>
      </c>
      <c r="H44" s="70"/>
      <c r="I44" s="70"/>
      <c r="J44" s="70">
        <v>110</v>
      </c>
      <c r="K44" s="70"/>
      <c r="L44" s="70"/>
      <c r="M44" s="70">
        <v>100</v>
      </c>
      <c r="N44" s="70"/>
      <c r="O44" s="70"/>
      <c r="P44" s="70">
        <v>140</v>
      </c>
      <c r="Q44" s="70"/>
      <c r="R44" s="28">
        <f>MIN(F44:Q44)</f>
        <v>100</v>
      </c>
      <c r="S44" s="29">
        <f>MAX(F44:Q44)</f>
        <v>140</v>
      </c>
      <c r="T44" s="30">
        <f>AVERAGE(F44:Q44)</f>
        <v>112.5</v>
      </c>
      <c r="U44" s="49"/>
      <c r="V44" s="49"/>
      <c r="W44" s="31"/>
      <c r="X44" s="49"/>
      <c r="Y44" s="49"/>
      <c r="Z44" s="33"/>
    </row>
    <row r="45" spans="2:26" s="51" customFormat="1" ht="15.95" customHeight="1">
      <c r="B45" s="22">
        <v>41</v>
      </c>
      <c r="C45" s="23" t="s">
        <v>41</v>
      </c>
      <c r="D45" s="24" t="s">
        <v>4</v>
      </c>
      <c r="E45" s="39">
        <v>0.2</v>
      </c>
      <c r="F45" s="26"/>
      <c r="G45" s="27" t="s">
        <v>69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28" t="str">
        <f t="shared" si="0"/>
        <v>&lt;0.02</v>
      </c>
      <c r="S45" s="29" t="str">
        <f t="shared" si="1"/>
        <v>&lt;0.02</v>
      </c>
      <c r="T45" s="30" t="str">
        <f t="shared" si="2"/>
        <v>&lt;0.02</v>
      </c>
      <c r="U45" s="31"/>
      <c r="V45" s="31"/>
      <c r="W45" s="31"/>
      <c r="X45" s="31"/>
      <c r="Y45" s="31"/>
      <c r="Z45" s="33"/>
    </row>
    <row r="46" spans="2:26" s="51" customFormat="1" ht="15.95" customHeight="1">
      <c r="B46" s="22">
        <v>42</v>
      </c>
      <c r="C46" s="23" t="s">
        <v>62</v>
      </c>
      <c r="D46" s="24" t="s">
        <v>4</v>
      </c>
      <c r="E46" s="39">
        <v>1.0000000000000001E-5</v>
      </c>
      <c r="F46" s="26"/>
      <c r="G46" s="27" t="s">
        <v>72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8" t="str">
        <f t="shared" si="0"/>
        <v>&lt;0.000001</v>
      </c>
      <c r="S46" s="29" t="str">
        <f t="shared" si="1"/>
        <v>&lt;0.000001</v>
      </c>
      <c r="T46" s="30" t="str">
        <f t="shared" si="2"/>
        <v>&lt;0.000001</v>
      </c>
      <c r="U46" s="31"/>
      <c r="V46" s="31"/>
      <c r="W46" s="71"/>
      <c r="X46" s="31"/>
      <c r="Y46" s="31"/>
      <c r="Z46" s="33"/>
    </row>
    <row r="47" spans="2:26" s="51" customFormat="1" ht="15.95" customHeight="1">
      <c r="B47" s="22">
        <v>43</v>
      </c>
      <c r="C47" s="23" t="s">
        <v>63</v>
      </c>
      <c r="D47" s="24" t="s">
        <v>4</v>
      </c>
      <c r="E47" s="39">
        <v>1.0000000000000001E-5</v>
      </c>
      <c r="F47" s="62"/>
      <c r="G47" s="27" t="s">
        <v>72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8" t="str">
        <f t="shared" si="0"/>
        <v>&lt;0.000001</v>
      </c>
      <c r="S47" s="29" t="str">
        <f t="shared" si="1"/>
        <v>&lt;0.000001</v>
      </c>
      <c r="T47" s="30" t="str">
        <f t="shared" si="2"/>
        <v>&lt;0.000001</v>
      </c>
      <c r="U47" s="31"/>
      <c r="V47" s="31"/>
      <c r="W47" s="71"/>
      <c r="X47" s="31"/>
      <c r="Y47" s="31"/>
      <c r="Z47" s="33"/>
    </row>
    <row r="48" spans="2:26" s="51" customFormat="1" ht="15.95" customHeight="1">
      <c r="B48" s="22">
        <v>44</v>
      </c>
      <c r="C48" s="23" t="s">
        <v>42</v>
      </c>
      <c r="D48" s="24" t="s">
        <v>4</v>
      </c>
      <c r="E48" s="39">
        <v>0.02</v>
      </c>
      <c r="F48" s="72"/>
      <c r="G48" s="27" t="s">
        <v>70</v>
      </c>
      <c r="H48" s="24"/>
      <c r="I48" s="24"/>
      <c r="J48" s="24" t="s">
        <v>70</v>
      </c>
      <c r="K48" s="24"/>
      <c r="L48" s="24"/>
      <c r="M48" s="24" t="s">
        <v>70</v>
      </c>
      <c r="N48" s="24"/>
      <c r="O48" s="24"/>
      <c r="P48" s="24" t="s">
        <v>70</v>
      </c>
      <c r="Q48" s="24"/>
      <c r="R48" s="28" t="str">
        <f t="shared" si="0"/>
        <v>&lt;0.005</v>
      </c>
      <c r="S48" s="29" t="str">
        <f t="shared" si="1"/>
        <v>&lt;0.005</v>
      </c>
      <c r="T48" s="30" t="str">
        <f t="shared" si="2"/>
        <v>&lt;0.005</v>
      </c>
      <c r="U48" s="49"/>
      <c r="V48" s="49"/>
      <c r="W48" s="31"/>
      <c r="X48" s="49"/>
      <c r="Y48" s="49"/>
      <c r="Z48" s="33"/>
    </row>
    <row r="49" spans="2:26" s="51" customFormat="1" ht="15.95" customHeight="1">
      <c r="B49" s="22">
        <v>45</v>
      </c>
      <c r="C49" s="23" t="s">
        <v>43</v>
      </c>
      <c r="D49" s="24" t="s">
        <v>4</v>
      </c>
      <c r="E49" s="39">
        <v>5.0000000000000001E-3</v>
      </c>
      <c r="F49" s="72"/>
      <c r="G49" s="27" t="s">
        <v>66</v>
      </c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28" t="str">
        <f t="shared" ref="R49" si="20">G49</f>
        <v>&lt;0.0005</v>
      </c>
      <c r="S49" s="29" t="str">
        <f t="shared" ref="S49" si="21">R49</f>
        <v>&lt;0.0005</v>
      </c>
      <c r="T49" s="30" t="str">
        <f t="shared" ref="T49" si="22">R49</f>
        <v>&lt;0.0005</v>
      </c>
      <c r="U49" s="31"/>
      <c r="V49" s="74"/>
      <c r="W49" s="31"/>
      <c r="X49" s="31"/>
      <c r="Y49" s="31"/>
      <c r="Z49" s="33"/>
    </row>
    <row r="50" spans="2:26" s="51" customFormat="1" ht="15.95" customHeight="1">
      <c r="B50" s="22">
        <v>46</v>
      </c>
      <c r="C50" s="23" t="s">
        <v>76</v>
      </c>
      <c r="D50" s="24" t="s">
        <v>4</v>
      </c>
      <c r="E50" s="39">
        <v>3</v>
      </c>
      <c r="F50" s="75">
        <v>0.7</v>
      </c>
      <c r="G50" s="27">
        <v>0.7</v>
      </c>
      <c r="H50" s="76">
        <v>0.8</v>
      </c>
      <c r="I50" s="76">
        <v>0.8</v>
      </c>
      <c r="J50" s="76">
        <v>0.8</v>
      </c>
      <c r="K50" s="76">
        <v>0.9</v>
      </c>
      <c r="L50" s="76">
        <v>0.8</v>
      </c>
      <c r="M50" s="76">
        <v>0.8</v>
      </c>
      <c r="N50" s="76">
        <v>0.9</v>
      </c>
      <c r="O50" s="76">
        <v>0.8</v>
      </c>
      <c r="P50" s="76">
        <v>0.7</v>
      </c>
      <c r="Q50" s="76">
        <v>0.9</v>
      </c>
      <c r="R50" s="65">
        <f>MIN(F50:Q50)</f>
        <v>0.7</v>
      </c>
      <c r="S50" s="66">
        <f>MAX(F50:Q50)</f>
        <v>0.9</v>
      </c>
      <c r="T50" s="67">
        <f>AVERAGE(F50:Q50)</f>
        <v>0.79999999999999993</v>
      </c>
      <c r="U50" s="49"/>
      <c r="V50" s="49"/>
      <c r="W50" s="49"/>
      <c r="X50" s="49"/>
      <c r="Y50" s="49"/>
      <c r="Z50" s="33"/>
    </row>
    <row r="51" spans="2:26" s="51" customFormat="1" ht="15.95" customHeight="1">
      <c r="B51" s="22">
        <v>47</v>
      </c>
      <c r="C51" s="23" t="s">
        <v>44</v>
      </c>
      <c r="D51" s="24"/>
      <c r="E51" s="77" t="s">
        <v>6</v>
      </c>
      <c r="F51" s="78">
        <v>6.6</v>
      </c>
      <c r="G51" s="27">
        <v>6.7</v>
      </c>
      <c r="H51" s="79">
        <v>6.8</v>
      </c>
      <c r="I51" s="79">
        <v>6.9</v>
      </c>
      <c r="J51" s="79">
        <v>7</v>
      </c>
      <c r="K51" s="79">
        <v>7</v>
      </c>
      <c r="L51" s="79">
        <v>6.7</v>
      </c>
      <c r="M51" s="79">
        <v>7</v>
      </c>
      <c r="N51" s="79">
        <v>6.9</v>
      </c>
      <c r="O51" s="79">
        <v>6.9</v>
      </c>
      <c r="P51" s="79">
        <v>6.9</v>
      </c>
      <c r="Q51" s="79">
        <v>7</v>
      </c>
      <c r="R51" s="65">
        <f>MIN(F51:Q51)</f>
        <v>6.6</v>
      </c>
      <c r="S51" s="66">
        <f>MAX(F51:Q51)</f>
        <v>7</v>
      </c>
      <c r="T51" s="67">
        <f>AVERAGE(F51:Q51)</f>
        <v>6.8666666666666671</v>
      </c>
      <c r="U51" s="31"/>
      <c r="V51" s="31"/>
      <c r="W51" s="31"/>
      <c r="Z51" s="33"/>
    </row>
    <row r="52" spans="2:26" s="51" customFormat="1" ht="15.95" customHeight="1">
      <c r="B52" s="22">
        <v>48</v>
      </c>
      <c r="C52" s="23" t="s">
        <v>45</v>
      </c>
      <c r="D52" s="136" t="s">
        <v>8</v>
      </c>
      <c r="E52" s="137"/>
      <c r="F52" s="72" t="s">
        <v>12</v>
      </c>
      <c r="G52" s="80" t="s">
        <v>12</v>
      </c>
      <c r="H52" s="73" t="s">
        <v>12</v>
      </c>
      <c r="I52" s="73" t="s">
        <v>12</v>
      </c>
      <c r="J52" s="73" t="s">
        <v>12</v>
      </c>
      <c r="K52" s="73" t="s">
        <v>12</v>
      </c>
      <c r="L52" s="73" t="s">
        <v>12</v>
      </c>
      <c r="M52" s="73" t="s">
        <v>12</v>
      </c>
      <c r="N52" s="73" t="s">
        <v>12</v>
      </c>
      <c r="O52" s="73" t="s">
        <v>12</v>
      </c>
      <c r="P52" s="73" t="s">
        <v>12</v>
      </c>
      <c r="Q52" s="73" t="s">
        <v>12</v>
      </c>
      <c r="R52" s="105" t="str">
        <f t="shared" ref="R52:R53" si="23">G52</f>
        <v>異常なし</v>
      </c>
      <c r="S52" s="106" t="str">
        <f t="shared" ref="S52:S53" si="24">R52</f>
        <v>異常なし</v>
      </c>
      <c r="T52" s="107" t="str">
        <f t="shared" ref="T52:T53" si="25">R52</f>
        <v>異常なし</v>
      </c>
      <c r="U52" s="31"/>
      <c r="V52" s="31"/>
      <c r="W52" s="31"/>
      <c r="Z52" s="33"/>
    </row>
    <row r="53" spans="2:26" s="51" customFormat="1" ht="15.95" customHeight="1">
      <c r="B53" s="22">
        <v>49</v>
      </c>
      <c r="C53" s="23" t="s">
        <v>46</v>
      </c>
      <c r="D53" s="136" t="s">
        <v>8</v>
      </c>
      <c r="E53" s="137"/>
      <c r="F53" s="72" t="s">
        <v>12</v>
      </c>
      <c r="G53" s="80" t="s">
        <v>12</v>
      </c>
      <c r="H53" s="73" t="s">
        <v>12</v>
      </c>
      <c r="I53" s="73" t="s">
        <v>12</v>
      </c>
      <c r="J53" s="73" t="s">
        <v>12</v>
      </c>
      <c r="K53" s="73" t="s">
        <v>12</v>
      </c>
      <c r="L53" s="73" t="s">
        <v>12</v>
      </c>
      <c r="M53" s="73" t="s">
        <v>12</v>
      </c>
      <c r="N53" s="73" t="s">
        <v>12</v>
      </c>
      <c r="O53" s="73" t="s">
        <v>12</v>
      </c>
      <c r="P53" s="73" t="s">
        <v>12</v>
      </c>
      <c r="Q53" s="73" t="s">
        <v>12</v>
      </c>
      <c r="R53" s="105" t="str">
        <f t="shared" si="23"/>
        <v>異常なし</v>
      </c>
      <c r="S53" s="106" t="str">
        <f t="shared" si="24"/>
        <v>異常なし</v>
      </c>
      <c r="T53" s="107" t="str">
        <f t="shared" si="25"/>
        <v>異常なし</v>
      </c>
      <c r="U53" s="31"/>
      <c r="V53" s="31"/>
      <c r="W53" s="31"/>
      <c r="Z53" s="33"/>
    </row>
    <row r="54" spans="2:26" ht="15.95" customHeight="1">
      <c r="B54" s="22">
        <v>50</v>
      </c>
      <c r="C54" s="23" t="s">
        <v>47</v>
      </c>
      <c r="D54" s="24" t="s">
        <v>5</v>
      </c>
      <c r="E54" s="77">
        <v>5</v>
      </c>
      <c r="F54" s="62" t="s">
        <v>100</v>
      </c>
      <c r="G54" s="27" t="s">
        <v>78</v>
      </c>
      <c r="H54" s="24" t="s">
        <v>79</v>
      </c>
      <c r="I54" s="24">
        <v>0.6</v>
      </c>
      <c r="J54" s="24" t="s">
        <v>104</v>
      </c>
      <c r="K54" s="24" t="s">
        <v>104</v>
      </c>
      <c r="L54" s="24">
        <v>0.7</v>
      </c>
      <c r="M54" s="24" t="s">
        <v>104</v>
      </c>
      <c r="N54" s="76">
        <v>1</v>
      </c>
      <c r="O54" s="76" t="s">
        <v>106</v>
      </c>
      <c r="P54" s="24" t="s">
        <v>104</v>
      </c>
      <c r="Q54" s="76" t="s">
        <v>79</v>
      </c>
      <c r="R54" s="62" t="s">
        <v>79</v>
      </c>
      <c r="S54" s="94" t="s">
        <v>107</v>
      </c>
      <c r="T54" s="67">
        <v>0.6</v>
      </c>
      <c r="U54" s="31"/>
      <c r="V54" s="31"/>
      <c r="W54" s="31"/>
      <c r="Z54" s="33"/>
    </row>
    <row r="55" spans="2:26" ht="15.95" customHeight="1">
      <c r="B55" s="22">
        <v>51</v>
      </c>
      <c r="C55" s="23" t="s">
        <v>48</v>
      </c>
      <c r="D55" s="24" t="s">
        <v>5</v>
      </c>
      <c r="E55" s="77">
        <v>2</v>
      </c>
      <c r="F55" s="62" t="s">
        <v>80</v>
      </c>
      <c r="G55" s="81" t="s">
        <v>81</v>
      </c>
      <c r="H55" s="63" t="s">
        <v>80</v>
      </c>
      <c r="I55" s="63" t="s">
        <v>80</v>
      </c>
      <c r="J55" s="63" t="s">
        <v>80</v>
      </c>
      <c r="K55" s="63" t="s">
        <v>80</v>
      </c>
      <c r="L55" s="63" t="s">
        <v>80</v>
      </c>
      <c r="M55" s="63" t="s">
        <v>80</v>
      </c>
      <c r="N55" s="63" t="s">
        <v>80</v>
      </c>
      <c r="O55" s="63" t="s">
        <v>80</v>
      </c>
      <c r="P55" s="63" t="s">
        <v>80</v>
      </c>
      <c r="Q55" s="63" t="s">
        <v>80</v>
      </c>
      <c r="R55" s="62" t="s">
        <v>80</v>
      </c>
      <c r="S55" s="29" t="str">
        <f>R55</f>
        <v>&lt;0.2</v>
      </c>
      <c r="T55" s="30" t="str">
        <f>R55</f>
        <v>&lt;0.2</v>
      </c>
      <c r="U55" s="31"/>
      <c r="V55" s="31"/>
      <c r="W55" s="31"/>
      <c r="Z55" s="33"/>
    </row>
    <row r="56" spans="2:26" ht="17.100000000000001" customHeight="1" thickBot="1">
      <c r="B56" s="82"/>
      <c r="C56" s="83" t="s">
        <v>82</v>
      </c>
      <c r="D56" s="84" t="s">
        <v>4</v>
      </c>
      <c r="E56" s="85"/>
      <c r="F56" s="86">
        <v>0.1</v>
      </c>
      <c r="G56" s="88">
        <v>0.2</v>
      </c>
      <c r="H56" s="88">
        <v>0.1</v>
      </c>
      <c r="I56" s="88">
        <v>0.1</v>
      </c>
      <c r="J56" s="88">
        <v>0.1</v>
      </c>
      <c r="K56" s="88">
        <v>0.1</v>
      </c>
      <c r="L56" s="88">
        <v>0.2</v>
      </c>
      <c r="M56" s="88">
        <v>0.1</v>
      </c>
      <c r="N56" s="88">
        <v>0.1</v>
      </c>
      <c r="O56" s="88">
        <v>0.1</v>
      </c>
      <c r="P56" s="88">
        <v>0.2</v>
      </c>
      <c r="Q56" s="88">
        <v>0.2</v>
      </c>
      <c r="R56" s="89">
        <f>MIN(F56:Q56)</f>
        <v>0.1</v>
      </c>
      <c r="S56" s="90">
        <f>MAX(F56:Q56)</f>
        <v>0.2</v>
      </c>
      <c r="T56" s="91">
        <f>AVERAGE(F56:Q56)</f>
        <v>0.13333333333333333</v>
      </c>
      <c r="U56" s="31"/>
      <c r="V56" s="31"/>
      <c r="W56" s="31"/>
      <c r="Z56" s="33"/>
    </row>
  </sheetData>
  <dataConsolidate function="average">
    <dataRefs count="12">
      <dataRef ref="G8:L83" sheet="愛国9504" r:id="rId1"/>
      <dataRef ref="G8:L83" sheet="愛国9505" r:id="rId2"/>
      <dataRef ref="G8:L83" sheet="愛国9506" r:id="rId3"/>
      <dataRef ref="G8:L83" sheet="愛国9507" r:id="rId4"/>
      <dataRef ref="G8:L83" sheet="愛国9508" r:id="rId5"/>
      <dataRef ref="G8:L83" sheet="愛国9509" r:id="rId6"/>
      <dataRef ref="G8:L83" sheet="愛国9510" r:id="rId7"/>
      <dataRef ref="G8:L83" sheet="愛国9511" r:id="rId8"/>
      <dataRef ref="G8:L83" sheet="愛国9512" r:id="rId9"/>
      <dataRef ref="G8:L83" sheet="愛国9602" r:id="rId10"/>
      <dataRef ref="G8:L83" sheet="愛国9603" r:id="rId11"/>
      <dataRef ref="G8:L83" sheet="低水9601" r:id="rId12"/>
    </dataRefs>
  </dataConsolidate>
  <mergeCells count="8">
    <mergeCell ref="D52:E52"/>
    <mergeCell ref="D53:E53"/>
    <mergeCell ref="B1:T1"/>
    <mergeCell ref="B2:C3"/>
    <mergeCell ref="D2:E2"/>
    <mergeCell ref="D3:E3"/>
    <mergeCell ref="B4:C4"/>
    <mergeCell ref="D6:E6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8" scale="87" orientation="landscape" horizontalDpi="4294967292" verticalDpi="4294967292" r:id="rId1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view="pageBreakPreview" zoomScale="87" zoomScaleNormal="100" zoomScaleSheetLayoutView="87" workbookViewId="0">
      <pane xSplit="5" ySplit="3" topLeftCell="N28" activePane="bottomRight" state="frozen"/>
      <selection pane="topRight" activeCell="F1" sqref="F1"/>
      <selection pane="bottomLeft" activeCell="A4" sqref="A4"/>
      <selection pane="bottomRight" activeCell="T56" sqref="T56"/>
    </sheetView>
  </sheetViews>
  <sheetFormatPr defaultRowHeight="13.5"/>
  <cols>
    <col min="1" max="1" width="1.625" style="2" customWidth="1"/>
    <col min="2" max="2" width="4.625" style="2" customWidth="1"/>
    <col min="3" max="3" width="42.5" style="2" bestFit="1" customWidth="1"/>
    <col min="4" max="4" width="6" style="2" customWidth="1"/>
    <col min="5" max="5" width="9.25" style="2" customWidth="1"/>
    <col min="6" max="12" width="10.625" style="2" customWidth="1"/>
    <col min="13" max="17" width="10.625" style="92" customWidth="1"/>
    <col min="18" max="20" width="10.625" style="93" customWidth="1"/>
    <col min="21" max="21" width="9.5" style="2" bestFit="1" customWidth="1"/>
    <col min="22" max="22" width="10.5" style="2" bestFit="1" customWidth="1"/>
    <col min="23" max="23" width="8.5" style="2" customWidth="1"/>
    <col min="24" max="25" width="9.5" style="2" bestFit="1" customWidth="1"/>
    <col min="26" max="16384" width="9" style="2"/>
  </cols>
  <sheetData>
    <row r="1" spans="1:26" ht="24.95" customHeight="1" thickBot="1">
      <c r="A1" s="1"/>
      <c r="B1" s="138" t="s">
        <v>109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"/>
      <c r="V1" s="1"/>
      <c r="W1" s="1"/>
      <c r="X1" s="1"/>
      <c r="Y1" s="1"/>
    </row>
    <row r="2" spans="1:26" s="3" customFormat="1" ht="17.100000000000001" customHeight="1">
      <c r="B2" s="139"/>
      <c r="C2" s="140"/>
      <c r="D2" s="143" t="s">
        <v>0</v>
      </c>
      <c r="E2" s="144"/>
      <c r="F2" s="4">
        <v>42481</v>
      </c>
      <c r="G2" s="6">
        <v>42500</v>
      </c>
      <c r="H2" s="109">
        <v>42528</v>
      </c>
      <c r="I2" s="109">
        <v>42558</v>
      </c>
      <c r="J2" s="6">
        <v>42584</v>
      </c>
      <c r="K2" s="109">
        <v>42619</v>
      </c>
      <c r="L2" s="109">
        <v>42649</v>
      </c>
      <c r="M2" s="6">
        <v>42675</v>
      </c>
      <c r="N2" s="109">
        <v>42710</v>
      </c>
      <c r="O2" s="109">
        <v>42747</v>
      </c>
      <c r="P2" s="6">
        <v>42773</v>
      </c>
      <c r="Q2" s="109">
        <v>42801</v>
      </c>
      <c r="R2" s="7" t="s">
        <v>14</v>
      </c>
      <c r="S2" s="8" t="s">
        <v>15</v>
      </c>
      <c r="T2" s="9" t="s">
        <v>16</v>
      </c>
      <c r="U2" s="10"/>
      <c r="V2" s="10"/>
      <c r="W2" s="10"/>
      <c r="Y2" s="11"/>
    </row>
    <row r="3" spans="1:26" s="3" customFormat="1" ht="17.100000000000001" customHeight="1" thickBot="1">
      <c r="B3" s="141"/>
      <c r="C3" s="142"/>
      <c r="D3" s="145" t="s">
        <v>9</v>
      </c>
      <c r="E3" s="146"/>
      <c r="F3" s="12">
        <v>6.4</v>
      </c>
      <c r="G3" s="14">
        <v>7.7</v>
      </c>
      <c r="H3" s="110">
        <v>9.8000000000000007</v>
      </c>
      <c r="I3" s="110">
        <v>12.1</v>
      </c>
      <c r="J3" s="14">
        <v>14.5</v>
      </c>
      <c r="K3" s="110">
        <v>14.7</v>
      </c>
      <c r="L3" s="110">
        <v>14.9</v>
      </c>
      <c r="M3" s="14">
        <v>10.4</v>
      </c>
      <c r="N3" s="110">
        <v>6</v>
      </c>
      <c r="O3" s="110">
        <v>3.8</v>
      </c>
      <c r="P3" s="14">
        <v>2</v>
      </c>
      <c r="Q3" s="110">
        <v>3.4</v>
      </c>
      <c r="R3" s="15">
        <f>MIN(F3:Q3)</f>
        <v>2</v>
      </c>
      <c r="S3" s="16">
        <f>MAX(F3:Q3)</f>
        <v>14.9</v>
      </c>
      <c r="T3" s="17">
        <f>AVERAGE(F3:Q3)</f>
        <v>8.8083333333333353</v>
      </c>
      <c r="U3" s="11"/>
      <c r="V3" s="11"/>
      <c r="W3" s="11"/>
      <c r="Y3" s="11"/>
    </row>
    <row r="4" spans="1:26" s="3" customFormat="1" ht="17.100000000000001" customHeight="1" thickTop="1">
      <c r="B4" s="147" t="s">
        <v>10</v>
      </c>
      <c r="C4" s="148"/>
      <c r="D4" s="18" t="s">
        <v>2</v>
      </c>
      <c r="E4" s="19" t="s">
        <v>1</v>
      </c>
      <c r="F4" s="20" t="s">
        <v>13</v>
      </c>
      <c r="G4" s="18" t="s">
        <v>13</v>
      </c>
      <c r="H4" s="111" t="s">
        <v>112</v>
      </c>
      <c r="I4" s="111" t="s">
        <v>112</v>
      </c>
      <c r="J4" s="18" t="s">
        <v>13</v>
      </c>
      <c r="K4" s="111" t="s">
        <v>112</v>
      </c>
      <c r="L4" s="111" t="s">
        <v>112</v>
      </c>
      <c r="M4" s="18" t="s">
        <v>13</v>
      </c>
      <c r="N4" s="111" t="s">
        <v>112</v>
      </c>
      <c r="O4" s="111" t="s">
        <v>112</v>
      </c>
      <c r="P4" s="18" t="s">
        <v>13</v>
      </c>
      <c r="Q4" s="111" t="s">
        <v>112</v>
      </c>
      <c r="R4" s="7"/>
      <c r="S4" s="8"/>
      <c r="T4" s="9"/>
      <c r="U4" s="11"/>
      <c r="V4" s="11"/>
      <c r="W4" s="11"/>
      <c r="X4" s="11"/>
    </row>
    <row r="5" spans="1:26" s="3" customFormat="1" ht="15.95" customHeight="1">
      <c r="B5" s="22">
        <v>1</v>
      </c>
      <c r="C5" s="23" t="s">
        <v>17</v>
      </c>
      <c r="D5" s="24" t="s">
        <v>3</v>
      </c>
      <c r="E5" s="25">
        <v>100</v>
      </c>
      <c r="F5" s="26">
        <v>0</v>
      </c>
      <c r="G5" s="24">
        <v>0</v>
      </c>
      <c r="H5" s="112">
        <v>0</v>
      </c>
      <c r="I5" s="112">
        <v>0</v>
      </c>
      <c r="J5" s="24">
        <v>0</v>
      </c>
      <c r="K5" s="112">
        <v>0</v>
      </c>
      <c r="L5" s="112">
        <v>0</v>
      </c>
      <c r="M5" s="24">
        <v>0</v>
      </c>
      <c r="N5" s="112">
        <v>0</v>
      </c>
      <c r="O5" s="112">
        <v>0</v>
      </c>
      <c r="P5" s="24">
        <v>0</v>
      </c>
      <c r="Q5" s="112">
        <v>0</v>
      </c>
      <c r="R5" s="28">
        <f>MIN(F5:Q5)</f>
        <v>0</v>
      </c>
      <c r="S5" s="29">
        <f>MAX(F5:Q5)</f>
        <v>0</v>
      </c>
      <c r="T5" s="30">
        <f>AVERAGE(F5:Q5)</f>
        <v>0</v>
      </c>
      <c r="U5" s="31"/>
      <c r="V5" s="32"/>
      <c r="W5" s="32"/>
      <c r="X5" s="31"/>
      <c r="Y5" s="31"/>
      <c r="Z5" s="33"/>
    </row>
    <row r="6" spans="1:26" s="3" customFormat="1" ht="15.95" customHeight="1">
      <c r="B6" s="22">
        <v>2</v>
      </c>
      <c r="C6" s="23" t="s">
        <v>18</v>
      </c>
      <c r="D6" s="136" t="s">
        <v>7</v>
      </c>
      <c r="E6" s="137"/>
      <c r="F6" s="34" t="s">
        <v>11</v>
      </c>
      <c r="G6" s="35" t="s">
        <v>11</v>
      </c>
      <c r="H6" s="113" t="s">
        <v>11</v>
      </c>
      <c r="I6" s="113" t="s">
        <v>11</v>
      </c>
      <c r="J6" s="35" t="s">
        <v>11</v>
      </c>
      <c r="K6" s="113" t="s">
        <v>11</v>
      </c>
      <c r="L6" s="113" t="s">
        <v>11</v>
      </c>
      <c r="M6" s="35" t="s">
        <v>11</v>
      </c>
      <c r="N6" s="113" t="s">
        <v>11</v>
      </c>
      <c r="O6" s="113" t="s">
        <v>11</v>
      </c>
      <c r="P6" s="35" t="s">
        <v>11</v>
      </c>
      <c r="Q6" s="113" t="s">
        <v>11</v>
      </c>
      <c r="R6" s="36" t="s">
        <v>75</v>
      </c>
      <c r="S6" s="37" t="s">
        <v>75</v>
      </c>
      <c r="T6" s="38" t="s">
        <v>75</v>
      </c>
      <c r="U6" s="31"/>
      <c r="V6" s="32"/>
      <c r="W6" s="32"/>
      <c r="X6" s="31"/>
      <c r="Y6" s="31"/>
      <c r="Z6" s="33"/>
    </row>
    <row r="7" spans="1:26" s="3" customFormat="1" ht="15.95" customHeight="1">
      <c r="B7" s="22">
        <v>3</v>
      </c>
      <c r="C7" s="23" t="s">
        <v>19</v>
      </c>
      <c r="D7" s="24" t="s">
        <v>4</v>
      </c>
      <c r="E7" s="39">
        <v>3.0000000000000001E-3</v>
      </c>
      <c r="F7" s="26"/>
      <c r="G7" s="24" t="s">
        <v>68</v>
      </c>
      <c r="H7" s="112"/>
      <c r="I7" s="112"/>
      <c r="J7" s="40"/>
      <c r="K7" s="112"/>
      <c r="L7" s="112"/>
      <c r="M7" s="40"/>
      <c r="N7" s="112"/>
      <c r="O7" s="112"/>
      <c r="P7" s="40"/>
      <c r="Q7" s="112"/>
      <c r="R7" s="28" t="str">
        <f>G7</f>
        <v>&lt;0.0002</v>
      </c>
      <c r="S7" s="29" t="str">
        <f>R7</f>
        <v>&lt;0.0002</v>
      </c>
      <c r="T7" s="30" t="str">
        <f>R7</f>
        <v>&lt;0.0002</v>
      </c>
      <c r="U7" s="31"/>
      <c r="V7" s="31"/>
      <c r="W7" s="31"/>
      <c r="X7" s="31"/>
      <c r="Y7" s="31"/>
      <c r="Z7" s="33"/>
    </row>
    <row r="8" spans="1:26" s="3" customFormat="1" ht="15.95" customHeight="1">
      <c r="B8" s="22">
        <v>4</v>
      </c>
      <c r="C8" s="23" t="s">
        <v>20</v>
      </c>
      <c r="D8" s="24" t="s">
        <v>4</v>
      </c>
      <c r="E8" s="39">
        <v>5.0000000000000001E-4</v>
      </c>
      <c r="F8" s="26"/>
      <c r="G8" s="24" t="s">
        <v>65</v>
      </c>
      <c r="H8" s="112"/>
      <c r="I8" s="112"/>
      <c r="J8" s="40"/>
      <c r="K8" s="112"/>
      <c r="L8" s="112"/>
      <c r="M8" s="40"/>
      <c r="N8" s="112"/>
      <c r="O8" s="112"/>
      <c r="P8" s="40"/>
      <c r="Q8" s="112"/>
      <c r="R8" s="28" t="str">
        <f>G8</f>
        <v>&lt;0.00005</v>
      </c>
      <c r="S8" s="29" t="str">
        <f>R8</f>
        <v>&lt;0.00005</v>
      </c>
      <c r="T8" s="30" t="str">
        <f>R8</f>
        <v>&lt;0.00005</v>
      </c>
      <c r="U8" s="31"/>
      <c r="V8" s="31"/>
      <c r="W8" s="31"/>
      <c r="X8" s="31"/>
      <c r="Y8" s="31"/>
      <c r="Z8" s="33"/>
    </row>
    <row r="9" spans="1:26" s="3" customFormat="1" ht="15.95" customHeight="1">
      <c r="B9" s="22">
        <v>5</v>
      </c>
      <c r="C9" s="23" t="s">
        <v>21</v>
      </c>
      <c r="D9" s="24" t="s">
        <v>4</v>
      </c>
      <c r="E9" s="39">
        <v>0.01</v>
      </c>
      <c r="F9" s="26"/>
      <c r="G9" s="24" t="s">
        <v>67</v>
      </c>
      <c r="H9" s="112"/>
      <c r="I9" s="112"/>
      <c r="J9" s="40"/>
      <c r="K9" s="112"/>
      <c r="L9" s="112"/>
      <c r="M9" s="40"/>
      <c r="N9" s="112"/>
      <c r="O9" s="112"/>
      <c r="P9" s="40"/>
      <c r="Q9" s="112"/>
      <c r="R9" s="28" t="str">
        <f t="shared" ref="R9:R49" si="0">G9</f>
        <v>&lt;0.001</v>
      </c>
      <c r="S9" s="29" t="str">
        <f t="shared" ref="S9:S49" si="1">R9</f>
        <v>&lt;0.001</v>
      </c>
      <c r="T9" s="30" t="str">
        <f t="shared" ref="T9:T49" si="2">R9</f>
        <v>&lt;0.001</v>
      </c>
      <c r="U9" s="31"/>
      <c r="V9" s="31"/>
      <c r="W9" s="31"/>
      <c r="X9" s="31"/>
      <c r="Y9" s="31"/>
      <c r="Z9" s="33"/>
    </row>
    <row r="10" spans="1:26" s="3" customFormat="1" ht="15.95" customHeight="1">
      <c r="B10" s="22">
        <v>6</v>
      </c>
      <c r="C10" s="23" t="s">
        <v>22</v>
      </c>
      <c r="D10" s="24" t="s">
        <v>4</v>
      </c>
      <c r="E10" s="39">
        <v>0.01</v>
      </c>
      <c r="F10" s="26"/>
      <c r="G10" s="24">
        <v>2E-3</v>
      </c>
      <c r="H10" s="112"/>
      <c r="I10" s="112"/>
      <c r="J10" s="40"/>
      <c r="K10" s="112"/>
      <c r="L10" s="112"/>
      <c r="M10" s="40"/>
      <c r="N10" s="112"/>
      <c r="O10" s="112"/>
      <c r="P10" s="40"/>
      <c r="Q10" s="112"/>
      <c r="R10" s="53">
        <v>2.0000000000000001E-4</v>
      </c>
      <c r="S10" s="54">
        <f t="shared" si="1"/>
        <v>2.0000000000000001E-4</v>
      </c>
      <c r="T10" s="55">
        <f t="shared" si="2"/>
        <v>2.0000000000000001E-4</v>
      </c>
      <c r="U10" s="31"/>
      <c r="V10" s="31"/>
      <c r="W10" s="31"/>
      <c r="X10" s="31"/>
      <c r="Y10" s="31"/>
      <c r="Z10" s="33"/>
    </row>
    <row r="11" spans="1:26" s="3" customFormat="1" ht="15.95" customHeight="1">
      <c r="B11" s="22">
        <v>7</v>
      </c>
      <c r="C11" s="23" t="s">
        <v>49</v>
      </c>
      <c r="D11" s="24" t="s">
        <v>4</v>
      </c>
      <c r="E11" s="39">
        <v>0.01</v>
      </c>
      <c r="F11" s="26"/>
      <c r="G11" s="24" t="s">
        <v>110</v>
      </c>
      <c r="H11" s="112"/>
      <c r="I11" s="112"/>
      <c r="J11" s="40"/>
      <c r="K11" s="112"/>
      <c r="L11" s="112"/>
      <c r="M11" s="40"/>
      <c r="N11" s="112"/>
      <c r="O11" s="112"/>
      <c r="P11" s="40"/>
      <c r="Q11" s="112"/>
      <c r="R11" s="28" t="str">
        <f t="shared" si="0"/>
        <v>&lt;0.0002</v>
      </c>
      <c r="S11" s="29" t="str">
        <f t="shared" si="1"/>
        <v>&lt;0.0002</v>
      </c>
      <c r="T11" s="30" t="str">
        <f t="shared" si="2"/>
        <v>&lt;0.0002</v>
      </c>
      <c r="U11" s="31"/>
      <c r="V11" s="31"/>
      <c r="W11" s="31"/>
      <c r="X11" s="31"/>
      <c r="Y11" s="31"/>
      <c r="Z11" s="33"/>
    </row>
    <row r="12" spans="1:26" s="3" customFormat="1" ht="15.95" customHeight="1">
      <c r="B12" s="22">
        <v>8</v>
      </c>
      <c r="C12" s="23" t="s">
        <v>23</v>
      </c>
      <c r="D12" s="24" t="s">
        <v>4</v>
      </c>
      <c r="E12" s="39">
        <v>0.05</v>
      </c>
      <c r="F12" s="26"/>
      <c r="G12" s="24" t="s">
        <v>111</v>
      </c>
      <c r="H12" s="112"/>
      <c r="I12" s="112"/>
      <c r="J12" s="40"/>
      <c r="K12" s="112"/>
      <c r="L12" s="112"/>
      <c r="M12" s="40"/>
      <c r="N12" s="112"/>
      <c r="O12" s="112"/>
      <c r="P12" s="40"/>
      <c r="Q12" s="112"/>
      <c r="R12" s="28" t="str">
        <f t="shared" si="0"/>
        <v>&lt;0.002</v>
      </c>
      <c r="S12" s="29" t="str">
        <f t="shared" si="1"/>
        <v>&lt;0.002</v>
      </c>
      <c r="T12" s="30" t="str">
        <f t="shared" si="2"/>
        <v>&lt;0.002</v>
      </c>
      <c r="U12" s="31"/>
      <c r="V12" s="31"/>
      <c r="W12" s="31"/>
      <c r="X12" s="31"/>
      <c r="Y12" s="31"/>
      <c r="Z12" s="33"/>
    </row>
    <row r="13" spans="1:26" s="3" customFormat="1" ht="15.95" customHeight="1">
      <c r="B13" s="22">
        <v>9</v>
      </c>
      <c r="C13" s="23" t="s">
        <v>91</v>
      </c>
      <c r="D13" s="24" t="s">
        <v>4</v>
      </c>
      <c r="E13" s="39">
        <v>0.04</v>
      </c>
      <c r="F13" s="26"/>
      <c r="G13" s="40" t="s">
        <v>93</v>
      </c>
      <c r="H13" s="112"/>
      <c r="I13" s="112"/>
      <c r="J13" s="40" t="s">
        <v>93</v>
      </c>
      <c r="K13" s="112"/>
      <c r="L13" s="112"/>
      <c r="M13" s="40" t="s">
        <v>93</v>
      </c>
      <c r="N13" s="112"/>
      <c r="O13" s="112"/>
      <c r="P13" s="40" t="s">
        <v>93</v>
      </c>
      <c r="Q13" s="112"/>
      <c r="R13" s="28" t="str">
        <f t="shared" si="0"/>
        <v>&lt;0.004</v>
      </c>
      <c r="S13" s="29" t="str">
        <f t="shared" si="1"/>
        <v>&lt;0.004</v>
      </c>
      <c r="T13" s="30" t="str">
        <f t="shared" si="2"/>
        <v>&lt;0.004</v>
      </c>
      <c r="U13" s="31"/>
      <c r="V13" s="31"/>
      <c r="W13" s="31"/>
      <c r="X13" s="31"/>
      <c r="Y13" s="31"/>
      <c r="Z13" s="33"/>
    </row>
    <row r="14" spans="1:26" s="3" customFormat="1" ht="15.95" customHeight="1">
      <c r="B14" s="22">
        <v>10</v>
      </c>
      <c r="C14" s="23" t="s">
        <v>24</v>
      </c>
      <c r="D14" s="24" t="s">
        <v>4</v>
      </c>
      <c r="E14" s="39">
        <v>0.01</v>
      </c>
      <c r="F14" s="26"/>
      <c r="G14" s="24" t="s">
        <v>67</v>
      </c>
      <c r="H14" s="112"/>
      <c r="I14" s="112"/>
      <c r="J14" s="40" t="s">
        <v>67</v>
      </c>
      <c r="K14" s="112"/>
      <c r="L14" s="112"/>
      <c r="M14" s="40" t="s">
        <v>67</v>
      </c>
      <c r="N14" s="112"/>
      <c r="O14" s="112"/>
      <c r="P14" s="40" t="s">
        <v>67</v>
      </c>
      <c r="Q14" s="112"/>
      <c r="R14" s="45" t="str">
        <f t="shared" si="0"/>
        <v>&lt;0.001</v>
      </c>
      <c r="S14" s="46" t="str">
        <f t="shared" si="1"/>
        <v>&lt;0.001</v>
      </c>
      <c r="T14" s="47" t="str">
        <f t="shared" si="2"/>
        <v>&lt;0.001</v>
      </c>
      <c r="U14" s="31"/>
      <c r="V14" s="31"/>
      <c r="W14" s="31"/>
      <c r="X14" s="31"/>
      <c r="Y14" s="31"/>
      <c r="Z14" s="33"/>
    </row>
    <row r="15" spans="1:26" s="3" customFormat="1" ht="15.95" customHeight="1">
      <c r="B15" s="22">
        <v>11</v>
      </c>
      <c r="C15" s="23" t="s">
        <v>25</v>
      </c>
      <c r="D15" s="24" t="s">
        <v>4</v>
      </c>
      <c r="E15" s="39">
        <v>10</v>
      </c>
      <c r="F15" s="41"/>
      <c r="G15" s="43">
        <v>0.46</v>
      </c>
      <c r="H15" s="114"/>
      <c r="I15" s="114"/>
      <c r="J15" s="44"/>
      <c r="K15" s="114"/>
      <c r="L15" s="114"/>
      <c r="M15" s="44"/>
      <c r="N15" s="114"/>
      <c r="O15" s="114"/>
      <c r="P15" s="44"/>
      <c r="Q15" s="114"/>
      <c r="R15" s="45">
        <f t="shared" si="0"/>
        <v>0.46</v>
      </c>
      <c r="S15" s="46">
        <f t="shared" si="1"/>
        <v>0.46</v>
      </c>
      <c r="T15" s="47">
        <f t="shared" si="2"/>
        <v>0.46</v>
      </c>
      <c r="U15" s="31"/>
      <c r="V15" s="31"/>
      <c r="W15" s="31"/>
      <c r="X15" s="31"/>
      <c r="Y15" s="31"/>
      <c r="Z15" s="33"/>
    </row>
    <row r="16" spans="1:26" s="3" customFormat="1" ht="15.95" customHeight="1">
      <c r="B16" s="22">
        <v>12</v>
      </c>
      <c r="C16" s="23" t="s">
        <v>26</v>
      </c>
      <c r="D16" s="24" t="s">
        <v>4</v>
      </c>
      <c r="E16" s="39">
        <v>0.8</v>
      </c>
      <c r="F16" s="41"/>
      <c r="G16" s="43">
        <v>7.0000000000000007E-2</v>
      </c>
      <c r="H16" s="114"/>
      <c r="I16" s="114"/>
      <c r="J16" s="40"/>
      <c r="K16" s="114"/>
      <c r="L16" s="114"/>
      <c r="M16" s="40"/>
      <c r="N16" s="114"/>
      <c r="O16" s="114"/>
      <c r="P16" s="40"/>
      <c r="Q16" s="114"/>
      <c r="R16" s="45">
        <f t="shared" si="0"/>
        <v>7.0000000000000007E-2</v>
      </c>
      <c r="S16" s="46">
        <f t="shared" si="1"/>
        <v>7.0000000000000007E-2</v>
      </c>
      <c r="T16" s="47">
        <f t="shared" si="2"/>
        <v>7.0000000000000007E-2</v>
      </c>
      <c r="U16" s="31"/>
      <c r="V16" s="31"/>
      <c r="W16" s="31"/>
      <c r="X16" s="31"/>
      <c r="Y16" s="31"/>
      <c r="Z16" s="33"/>
    </row>
    <row r="17" spans="2:26" s="3" customFormat="1" ht="15.95" customHeight="1">
      <c r="B17" s="22">
        <v>13</v>
      </c>
      <c r="C17" s="23" t="s">
        <v>50</v>
      </c>
      <c r="D17" s="24" t="s">
        <v>4</v>
      </c>
      <c r="E17" s="48">
        <v>1</v>
      </c>
      <c r="F17" s="26"/>
      <c r="G17" s="24">
        <v>7.0000000000000007E-2</v>
      </c>
      <c r="H17" s="112"/>
      <c r="I17" s="112"/>
      <c r="J17" s="40"/>
      <c r="K17" s="112"/>
      <c r="L17" s="112"/>
      <c r="M17" s="40"/>
      <c r="N17" s="112"/>
      <c r="O17" s="112"/>
      <c r="P17" s="40"/>
      <c r="Q17" s="112"/>
      <c r="R17" s="45">
        <f t="shared" si="0"/>
        <v>7.0000000000000007E-2</v>
      </c>
      <c r="S17" s="46">
        <f t="shared" si="1"/>
        <v>7.0000000000000007E-2</v>
      </c>
      <c r="T17" s="47">
        <f t="shared" si="2"/>
        <v>7.0000000000000007E-2</v>
      </c>
      <c r="U17" s="31"/>
      <c r="V17" s="49"/>
      <c r="W17" s="31"/>
      <c r="X17" s="31"/>
      <c r="Y17" s="49"/>
      <c r="Z17" s="33"/>
    </row>
    <row r="18" spans="2:26" s="50" customFormat="1" ht="15.95" customHeight="1">
      <c r="B18" s="22">
        <v>14</v>
      </c>
      <c r="C18" s="23" t="s">
        <v>27</v>
      </c>
      <c r="D18" s="24" t="s">
        <v>4</v>
      </c>
      <c r="E18" s="39">
        <v>2E-3</v>
      </c>
      <c r="F18" s="26"/>
      <c r="G18" s="24" t="s">
        <v>68</v>
      </c>
      <c r="H18" s="112"/>
      <c r="I18" s="112"/>
      <c r="J18" s="40"/>
      <c r="K18" s="112"/>
      <c r="L18" s="112"/>
      <c r="M18" s="40"/>
      <c r="N18" s="112"/>
      <c r="O18" s="112"/>
      <c r="P18" s="40"/>
      <c r="Q18" s="112"/>
      <c r="R18" s="28" t="str">
        <f t="shared" si="0"/>
        <v>&lt;0.0002</v>
      </c>
      <c r="S18" s="29" t="str">
        <f t="shared" si="1"/>
        <v>&lt;0.0002</v>
      </c>
      <c r="T18" s="30" t="str">
        <f t="shared" si="2"/>
        <v>&lt;0.0002</v>
      </c>
      <c r="U18" s="31"/>
      <c r="V18" s="31"/>
      <c r="W18" s="31"/>
      <c r="X18" s="31"/>
      <c r="Y18" s="31"/>
      <c r="Z18" s="33"/>
    </row>
    <row r="19" spans="2:26" s="51" customFormat="1" ht="15.95" customHeight="1">
      <c r="B19" s="22">
        <v>15</v>
      </c>
      <c r="C19" s="23" t="s">
        <v>52</v>
      </c>
      <c r="D19" s="24" t="s">
        <v>4</v>
      </c>
      <c r="E19" s="39">
        <v>0.05</v>
      </c>
      <c r="F19" s="26"/>
      <c r="G19" s="24" t="s">
        <v>66</v>
      </c>
      <c r="H19" s="112"/>
      <c r="I19" s="112"/>
      <c r="J19" s="40"/>
      <c r="K19" s="112"/>
      <c r="L19" s="112"/>
      <c r="M19" s="40"/>
      <c r="N19" s="112"/>
      <c r="O19" s="112"/>
      <c r="P19" s="40"/>
      <c r="Q19" s="112"/>
      <c r="R19" s="28" t="str">
        <f t="shared" si="0"/>
        <v>&lt;0.0005</v>
      </c>
      <c r="S19" s="29" t="str">
        <f t="shared" si="1"/>
        <v>&lt;0.0005</v>
      </c>
      <c r="T19" s="30" t="str">
        <f t="shared" si="2"/>
        <v>&lt;0.0005</v>
      </c>
      <c r="U19" s="31"/>
      <c r="V19" s="31"/>
      <c r="W19" s="31"/>
      <c r="X19" s="31"/>
      <c r="Y19" s="31"/>
      <c r="Z19" s="33"/>
    </row>
    <row r="20" spans="2:26" s="51" customFormat="1" ht="15.95" customHeight="1">
      <c r="B20" s="22">
        <v>16</v>
      </c>
      <c r="C20" s="23" t="s">
        <v>73</v>
      </c>
      <c r="D20" s="24" t="s">
        <v>4</v>
      </c>
      <c r="E20" s="39">
        <v>0.04</v>
      </c>
      <c r="F20" s="26"/>
      <c r="G20" s="24" t="s">
        <v>74</v>
      </c>
      <c r="H20" s="112"/>
      <c r="I20" s="112"/>
      <c r="J20" s="40"/>
      <c r="K20" s="112"/>
      <c r="L20" s="112"/>
      <c r="M20" s="40"/>
      <c r="N20" s="112"/>
      <c r="O20" s="112"/>
      <c r="P20" s="40"/>
      <c r="Q20" s="112"/>
      <c r="R20" s="28" t="str">
        <f t="shared" si="0"/>
        <v>&lt;0.0004</v>
      </c>
      <c r="S20" s="29" t="str">
        <f t="shared" si="1"/>
        <v>&lt;0.0004</v>
      </c>
      <c r="T20" s="30" t="str">
        <f t="shared" si="2"/>
        <v>&lt;0.0004</v>
      </c>
      <c r="U20" s="31"/>
      <c r="V20" s="31"/>
      <c r="W20" s="31"/>
      <c r="X20" s="31"/>
      <c r="Y20" s="31"/>
      <c r="Z20" s="33"/>
    </row>
    <row r="21" spans="2:26" s="51" customFormat="1" ht="15.95" customHeight="1">
      <c r="B21" s="22">
        <v>17</v>
      </c>
      <c r="C21" s="23" t="s">
        <v>53</v>
      </c>
      <c r="D21" s="24" t="s">
        <v>4</v>
      </c>
      <c r="E21" s="39">
        <v>0.02</v>
      </c>
      <c r="F21" s="26"/>
      <c r="G21" s="24" t="s">
        <v>68</v>
      </c>
      <c r="H21" s="112"/>
      <c r="I21" s="112"/>
      <c r="J21" s="40"/>
      <c r="K21" s="112"/>
      <c r="L21" s="112"/>
      <c r="M21" s="40"/>
      <c r="N21" s="112"/>
      <c r="O21" s="112"/>
      <c r="P21" s="40"/>
      <c r="Q21" s="112"/>
      <c r="R21" s="28" t="str">
        <f t="shared" si="0"/>
        <v>&lt;0.0002</v>
      </c>
      <c r="S21" s="29" t="str">
        <f t="shared" si="1"/>
        <v>&lt;0.0002</v>
      </c>
      <c r="T21" s="30" t="str">
        <f t="shared" si="2"/>
        <v>&lt;0.0002</v>
      </c>
      <c r="U21" s="31"/>
      <c r="V21" s="31"/>
      <c r="W21" s="31"/>
      <c r="X21" s="31"/>
      <c r="Y21" s="31"/>
      <c r="Z21" s="33"/>
    </row>
    <row r="22" spans="2:26" s="51" customFormat="1" ht="15.95" customHeight="1">
      <c r="B22" s="22">
        <v>18</v>
      </c>
      <c r="C22" s="23" t="s">
        <v>54</v>
      </c>
      <c r="D22" s="24" t="s">
        <v>4</v>
      </c>
      <c r="E22" s="39">
        <v>0.01</v>
      </c>
      <c r="F22" s="26"/>
      <c r="G22" s="24" t="s">
        <v>68</v>
      </c>
      <c r="H22" s="112"/>
      <c r="I22" s="112"/>
      <c r="J22" s="40"/>
      <c r="K22" s="112"/>
      <c r="L22" s="112"/>
      <c r="M22" s="40"/>
      <c r="N22" s="112"/>
      <c r="O22" s="112"/>
      <c r="P22" s="40"/>
      <c r="Q22" s="112"/>
      <c r="R22" s="28" t="str">
        <f t="shared" si="0"/>
        <v>&lt;0.0002</v>
      </c>
      <c r="S22" s="29" t="str">
        <f t="shared" si="1"/>
        <v>&lt;0.0002</v>
      </c>
      <c r="T22" s="30" t="str">
        <f t="shared" si="2"/>
        <v>&lt;0.0002</v>
      </c>
      <c r="U22" s="31"/>
      <c r="V22" s="31"/>
      <c r="W22" s="31"/>
      <c r="X22" s="31"/>
      <c r="Y22" s="31"/>
      <c r="Z22" s="33"/>
    </row>
    <row r="23" spans="2:26" s="51" customFormat="1" ht="15.95" customHeight="1">
      <c r="B23" s="22">
        <v>19</v>
      </c>
      <c r="C23" s="23" t="s">
        <v>55</v>
      </c>
      <c r="D23" s="24" t="s">
        <v>4</v>
      </c>
      <c r="E23" s="39">
        <v>0.01</v>
      </c>
      <c r="F23" s="26"/>
      <c r="G23" s="24" t="s">
        <v>68</v>
      </c>
      <c r="H23" s="112"/>
      <c r="I23" s="112"/>
      <c r="J23" s="40"/>
      <c r="K23" s="112"/>
      <c r="L23" s="112"/>
      <c r="M23" s="40"/>
      <c r="N23" s="112"/>
      <c r="O23" s="112"/>
      <c r="P23" s="40"/>
      <c r="Q23" s="112"/>
      <c r="R23" s="28" t="str">
        <f t="shared" si="0"/>
        <v>&lt;0.0002</v>
      </c>
      <c r="S23" s="29" t="str">
        <f t="shared" si="1"/>
        <v>&lt;0.0002</v>
      </c>
      <c r="T23" s="30" t="str">
        <f t="shared" si="2"/>
        <v>&lt;0.0002</v>
      </c>
      <c r="U23" s="31"/>
      <c r="V23" s="31"/>
      <c r="W23" s="31"/>
      <c r="X23" s="31"/>
      <c r="Y23" s="31"/>
      <c r="Z23" s="33"/>
    </row>
    <row r="24" spans="2:26" s="51" customFormat="1" ht="15.95" customHeight="1">
      <c r="B24" s="22">
        <v>20</v>
      </c>
      <c r="C24" s="23" t="s">
        <v>56</v>
      </c>
      <c r="D24" s="24" t="s">
        <v>4</v>
      </c>
      <c r="E24" s="39">
        <v>0.01</v>
      </c>
      <c r="F24" s="26"/>
      <c r="G24" s="24" t="s">
        <v>68</v>
      </c>
      <c r="H24" s="112"/>
      <c r="I24" s="112"/>
      <c r="J24" s="40"/>
      <c r="K24" s="112"/>
      <c r="L24" s="112"/>
      <c r="M24" s="40"/>
      <c r="N24" s="112"/>
      <c r="O24" s="112"/>
      <c r="P24" s="40"/>
      <c r="Q24" s="112"/>
      <c r="R24" s="28" t="str">
        <f>G24</f>
        <v>&lt;0.0002</v>
      </c>
      <c r="S24" s="29" t="str">
        <f t="shared" si="1"/>
        <v>&lt;0.0002</v>
      </c>
      <c r="T24" s="30" t="str">
        <f t="shared" si="2"/>
        <v>&lt;0.0002</v>
      </c>
      <c r="U24" s="31"/>
      <c r="V24" s="31"/>
      <c r="W24" s="31"/>
      <c r="X24" s="31"/>
      <c r="Y24" s="31"/>
      <c r="Z24" s="33"/>
    </row>
    <row r="25" spans="2:26" s="51" customFormat="1" ht="15.95" customHeight="1">
      <c r="B25" s="22">
        <v>21</v>
      </c>
      <c r="C25" s="23" t="s">
        <v>64</v>
      </c>
      <c r="D25" s="24" t="s">
        <v>4</v>
      </c>
      <c r="E25" s="39">
        <v>0.6</v>
      </c>
      <c r="F25" s="26"/>
      <c r="G25" s="24" t="s">
        <v>96</v>
      </c>
      <c r="H25" s="112"/>
      <c r="I25" s="112"/>
      <c r="J25" s="44">
        <v>0.08</v>
      </c>
      <c r="K25" s="112"/>
      <c r="L25" s="112"/>
      <c r="M25" s="44">
        <v>0.08</v>
      </c>
      <c r="N25" s="112"/>
      <c r="O25" s="112"/>
      <c r="P25" s="44" t="s">
        <v>115</v>
      </c>
      <c r="Q25" s="112"/>
      <c r="R25" s="28" t="str">
        <f t="shared" si="0"/>
        <v>&lt;0.06</v>
      </c>
      <c r="S25" s="46">
        <v>0.08</v>
      </c>
      <c r="T25" s="47">
        <v>7.0000000000000007E-2</v>
      </c>
      <c r="U25" s="31"/>
      <c r="V25" s="31"/>
      <c r="W25" s="31"/>
      <c r="X25" s="31"/>
      <c r="Y25" s="31"/>
      <c r="Z25" s="33"/>
    </row>
    <row r="26" spans="2:26" s="51" customFormat="1" ht="15.95" customHeight="1">
      <c r="B26" s="22">
        <v>22</v>
      </c>
      <c r="C26" s="23" t="s">
        <v>28</v>
      </c>
      <c r="D26" s="24" t="s">
        <v>4</v>
      </c>
      <c r="E26" s="39">
        <v>0.02</v>
      </c>
      <c r="F26" s="26"/>
      <c r="G26" s="24" t="s">
        <v>67</v>
      </c>
      <c r="H26" s="112"/>
      <c r="I26" s="112"/>
      <c r="J26" s="40" t="s">
        <v>67</v>
      </c>
      <c r="K26" s="112"/>
      <c r="L26" s="112"/>
      <c r="M26" s="40" t="s">
        <v>67</v>
      </c>
      <c r="N26" s="112"/>
      <c r="O26" s="112"/>
      <c r="P26" s="40" t="s">
        <v>67</v>
      </c>
      <c r="Q26" s="112"/>
      <c r="R26" s="28" t="str">
        <f t="shared" si="0"/>
        <v>&lt;0.001</v>
      </c>
      <c r="S26" s="29" t="str">
        <f t="shared" ref="S26" si="3">R26</f>
        <v>&lt;0.001</v>
      </c>
      <c r="T26" s="30" t="str">
        <f t="shared" ref="T26" si="4">R26</f>
        <v>&lt;0.001</v>
      </c>
      <c r="U26" s="31"/>
      <c r="V26" s="31"/>
      <c r="W26" s="31"/>
      <c r="X26" s="31"/>
      <c r="Y26" s="31"/>
      <c r="Z26" s="33"/>
    </row>
    <row r="27" spans="2:26" s="51" customFormat="1" ht="15.95" customHeight="1">
      <c r="B27" s="22">
        <v>23</v>
      </c>
      <c r="C27" s="23" t="s">
        <v>57</v>
      </c>
      <c r="D27" s="24" t="s">
        <v>4</v>
      </c>
      <c r="E27" s="39">
        <v>0.06</v>
      </c>
      <c r="F27" s="26"/>
      <c r="G27" s="24">
        <v>5.7000000000000002E-3</v>
      </c>
      <c r="H27" s="112"/>
      <c r="I27" s="112"/>
      <c r="J27" s="40">
        <v>9.7999999999999997E-3</v>
      </c>
      <c r="K27" s="112"/>
      <c r="L27" s="112"/>
      <c r="M27" s="40">
        <v>2.8E-3</v>
      </c>
      <c r="N27" s="112"/>
      <c r="O27" s="112"/>
      <c r="P27" s="40">
        <v>1.9E-3</v>
      </c>
      <c r="Q27" s="112"/>
      <c r="R27" s="53">
        <f>MIN(F27:Q27)</f>
        <v>1.9E-3</v>
      </c>
      <c r="S27" s="54">
        <f>MAX(F27:Q27)</f>
        <v>9.7999999999999997E-3</v>
      </c>
      <c r="T27" s="55">
        <f>AVERAGE(F27:Q27)</f>
        <v>5.0499999999999998E-3</v>
      </c>
      <c r="U27" s="49"/>
      <c r="V27" s="49"/>
      <c r="W27" s="31"/>
      <c r="X27" s="49"/>
      <c r="Y27" s="49"/>
      <c r="Z27" s="33"/>
    </row>
    <row r="28" spans="2:26" s="51" customFormat="1" ht="15.95" customHeight="1">
      <c r="B28" s="22">
        <v>24</v>
      </c>
      <c r="C28" s="23" t="s">
        <v>29</v>
      </c>
      <c r="D28" s="24" t="s">
        <v>4</v>
      </c>
      <c r="E28" s="39">
        <v>0.03</v>
      </c>
      <c r="F28" s="26"/>
      <c r="G28" s="120">
        <v>5.0000000000000001E-3</v>
      </c>
      <c r="H28" s="112"/>
      <c r="I28" s="112"/>
      <c r="J28" s="52">
        <v>4.0000000000000001E-3</v>
      </c>
      <c r="K28" s="112"/>
      <c r="L28" s="112"/>
      <c r="M28" s="52">
        <v>2E-3</v>
      </c>
      <c r="N28" s="112"/>
      <c r="O28" s="112"/>
      <c r="P28" s="52">
        <v>2E-3</v>
      </c>
      <c r="Q28" s="112"/>
      <c r="R28" s="57">
        <f>MIN(F28:Q28)</f>
        <v>2E-3</v>
      </c>
      <c r="S28" s="58">
        <f>MAX(F28:Q28)</f>
        <v>5.0000000000000001E-3</v>
      </c>
      <c r="T28" s="59">
        <f>AVERAGE(F28:Q28)</f>
        <v>3.2500000000000003E-3</v>
      </c>
      <c r="U28" s="31"/>
      <c r="V28" s="49"/>
      <c r="W28" s="31"/>
      <c r="X28" s="31"/>
      <c r="Y28" s="31"/>
      <c r="Z28" s="33"/>
    </row>
    <row r="29" spans="2:26" s="51" customFormat="1" ht="15.95" customHeight="1">
      <c r="B29" s="22">
        <v>25</v>
      </c>
      <c r="C29" s="23" t="s">
        <v>58</v>
      </c>
      <c r="D29" s="24" t="s">
        <v>4</v>
      </c>
      <c r="E29" s="39">
        <v>0.1</v>
      </c>
      <c r="F29" s="26"/>
      <c r="G29" s="24">
        <v>4.0000000000000002E-4</v>
      </c>
      <c r="H29" s="112"/>
      <c r="I29" s="112"/>
      <c r="J29" s="40" t="s">
        <v>113</v>
      </c>
      <c r="K29" s="112"/>
      <c r="L29" s="112"/>
      <c r="M29" s="40">
        <v>2.9999999999999997E-4</v>
      </c>
      <c r="N29" s="112"/>
      <c r="O29" s="112"/>
      <c r="P29" s="40">
        <v>1E-3</v>
      </c>
      <c r="Q29" s="112"/>
      <c r="R29" s="28" t="s">
        <v>116</v>
      </c>
      <c r="S29" s="54">
        <v>1E-3</v>
      </c>
      <c r="T29" s="55">
        <v>5.0000000000000001E-4</v>
      </c>
      <c r="U29" s="31"/>
      <c r="V29" s="31"/>
      <c r="W29" s="31"/>
      <c r="X29" s="31"/>
      <c r="Y29" s="31"/>
      <c r="Z29" s="33"/>
    </row>
    <row r="30" spans="2:26" s="51" customFormat="1" ht="15.95" customHeight="1">
      <c r="B30" s="22">
        <v>26</v>
      </c>
      <c r="C30" s="23" t="s">
        <v>30</v>
      </c>
      <c r="D30" s="24" t="s">
        <v>4</v>
      </c>
      <c r="E30" s="39">
        <v>0.01</v>
      </c>
      <c r="F30" s="26"/>
      <c r="G30" s="24" t="s">
        <v>67</v>
      </c>
      <c r="H30" s="112"/>
      <c r="I30" s="112"/>
      <c r="J30" s="40" t="s">
        <v>67</v>
      </c>
      <c r="K30" s="112"/>
      <c r="L30" s="112"/>
      <c r="M30" s="40" t="s">
        <v>67</v>
      </c>
      <c r="N30" s="112"/>
      <c r="O30" s="112"/>
      <c r="P30" s="40" t="s">
        <v>67</v>
      </c>
      <c r="Q30" s="112"/>
      <c r="R30" s="28" t="str">
        <f t="shared" ref="R30" si="5">G30</f>
        <v>&lt;0.001</v>
      </c>
      <c r="S30" s="29" t="str">
        <f t="shared" ref="S30" si="6">R30</f>
        <v>&lt;0.001</v>
      </c>
      <c r="T30" s="30" t="str">
        <f t="shared" ref="T30" si="7">R30</f>
        <v>&lt;0.001</v>
      </c>
      <c r="U30" s="31"/>
      <c r="V30" s="31"/>
      <c r="W30" s="31"/>
      <c r="X30" s="31"/>
      <c r="Y30" s="31"/>
      <c r="Z30" s="33"/>
    </row>
    <row r="31" spans="2:26" s="51" customFormat="1" ht="15.95" customHeight="1">
      <c r="B31" s="22">
        <v>27</v>
      </c>
      <c r="C31" s="23" t="s">
        <v>31</v>
      </c>
      <c r="D31" s="24" t="s">
        <v>4</v>
      </c>
      <c r="E31" s="39">
        <v>0.1</v>
      </c>
      <c r="F31" s="26"/>
      <c r="G31" s="24">
        <v>8.0000000000000002E-3</v>
      </c>
      <c r="H31" s="112"/>
      <c r="I31" s="112"/>
      <c r="J31" s="52">
        <v>1.2E-2</v>
      </c>
      <c r="K31" s="112"/>
      <c r="L31" s="112"/>
      <c r="M31" s="52">
        <v>4.0000000000000001E-3</v>
      </c>
      <c r="N31" s="112"/>
      <c r="O31" s="112"/>
      <c r="P31" s="52">
        <v>5.0000000000000001E-3</v>
      </c>
      <c r="Q31" s="112"/>
      <c r="R31" s="57">
        <f>MIN(F31:Q31)</f>
        <v>4.0000000000000001E-3</v>
      </c>
      <c r="S31" s="58">
        <f>MAX(F31:Q31)</f>
        <v>1.2E-2</v>
      </c>
      <c r="T31" s="59">
        <f>AVERAGE(F31:Q31)</f>
        <v>7.2500000000000004E-3</v>
      </c>
      <c r="U31" s="49"/>
      <c r="V31" s="49"/>
      <c r="W31" s="31"/>
      <c r="X31" s="31"/>
      <c r="Y31" s="49"/>
      <c r="Z31" s="33"/>
    </row>
    <row r="32" spans="2:26" s="51" customFormat="1" ht="15.95" customHeight="1">
      <c r="B32" s="22">
        <v>28</v>
      </c>
      <c r="C32" s="23" t="s">
        <v>32</v>
      </c>
      <c r="D32" s="24" t="s">
        <v>4</v>
      </c>
      <c r="E32" s="39">
        <v>0.03</v>
      </c>
      <c r="F32" s="26"/>
      <c r="G32" s="24">
        <v>4.0000000000000001E-3</v>
      </c>
      <c r="H32" s="112"/>
      <c r="I32" s="112"/>
      <c r="J32" s="52">
        <v>7.0000000000000001E-3</v>
      </c>
      <c r="K32" s="112"/>
      <c r="L32" s="112"/>
      <c r="M32" s="52">
        <v>4.0000000000000001E-3</v>
      </c>
      <c r="N32" s="112"/>
      <c r="O32" s="112"/>
      <c r="P32" s="52">
        <v>1E-3</v>
      </c>
      <c r="Q32" s="112"/>
      <c r="R32" s="57">
        <f>MIN(F32:Q32)</f>
        <v>1E-3</v>
      </c>
      <c r="S32" s="58">
        <f>MAX(F32:Q32)</f>
        <v>7.0000000000000001E-3</v>
      </c>
      <c r="T32" s="59">
        <f>AVERAGE(F32:Q32)</f>
        <v>4.0000000000000001E-3</v>
      </c>
      <c r="U32" s="31"/>
      <c r="V32" s="31"/>
      <c r="W32" s="31"/>
      <c r="X32" s="31"/>
      <c r="Y32" s="31"/>
      <c r="Z32" s="33"/>
    </row>
    <row r="33" spans="2:26" s="51" customFormat="1" ht="15.95" customHeight="1">
      <c r="B33" s="22">
        <v>29</v>
      </c>
      <c r="C33" s="23" t="s">
        <v>59</v>
      </c>
      <c r="D33" s="24" t="s">
        <v>4</v>
      </c>
      <c r="E33" s="39">
        <v>0.03</v>
      </c>
      <c r="F33" s="26"/>
      <c r="G33" s="121">
        <v>2.2000000000000001E-3</v>
      </c>
      <c r="H33" s="112"/>
      <c r="I33" s="112"/>
      <c r="J33" s="40">
        <v>2E-3</v>
      </c>
      <c r="K33" s="112"/>
      <c r="L33" s="112"/>
      <c r="M33" s="40">
        <v>1.2999999999999999E-3</v>
      </c>
      <c r="N33" s="112"/>
      <c r="O33" s="112"/>
      <c r="P33" s="40">
        <v>2.0999999999999999E-3</v>
      </c>
      <c r="Q33" s="112"/>
      <c r="R33" s="53">
        <f>MIN(F33:Q33)</f>
        <v>1.2999999999999999E-3</v>
      </c>
      <c r="S33" s="54">
        <f>MAX(F33:Q33)</f>
        <v>2.2000000000000001E-3</v>
      </c>
      <c r="T33" s="55">
        <f>AVERAGE(F33:Q33)</f>
        <v>1.9000000000000002E-3</v>
      </c>
      <c r="U33" s="49"/>
      <c r="V33" s="49"/>
      <c r="W33" s="31"/>
      <c r="X33" s="31"/>
      <c r="Y33" s="49"/>
      <c r="Z33" s="33"/>
    </row>
    <row r="34" spans="2:26" s="51" customFormat="1" ht="15.95" customHeight="1">
      <c r="B34" s="22">
        <v>30</v>
      </c>
      <c r="C34" s="23" t="s">
        <v>60</v>
      </c>
      <c r="D34" s="24" t="s">
        <v>4</v>
      </c>
      <c r="E34" s="39">
        <v>0.09</v>
      </c>
      <c r="F34" s="26"/>
      <c r="G34" s="24" t="s">
        <v>68</v>
      </c>
      <c r="H34" s="112"/>
      <c r="I34" s="112"/>
      <c r="J34" s="40" t="s">
        <v>68</v>
      </c>
      <c r="K34" s="112"/>
      <c r="L34" s="112"/>
      <c r="M34" s="40" t="s">
        <v>68</v>
      </c>
      <c r="N34" s="112"/>
      <c r="O34" s="112"/>
      <c r="P34" s="40" t="s">
        <v>68</v>
      </c>
      <c r="Q34" s="112"/>
      <c r="R34" s="28" t="str">
        <f t="shared" ref="R34" si="8">G34</f>
        <v>&lt;0.0002</v>
      </c>
      <c r="S34" s="29" t="str">
        <f t="shared" ref="S34" si="9">R34</f>
        <v>&lt;0.0002</v>
      </c>
      <c r="T34" s="30" t="str">
        <f t="shared" ref="T34" si="10">R34</f>
        <v>&lt;0.0002</v>
      </c>
      <c r="U34" s="31"/>
      <c r="V34" s="31"/>
      <c r="W34" s="31"/>
      <c r="X34" s="31"/>
      <c r="Y34" s="31"/>
      <c r="Z34" s="33"/>
    </row>
    <row r="35" spans="2:26" s="51" customFormat="1" ht="15.95" customHeight="1">
      <c r="B35" s="22">
        <v>31</v>
      </c>
      <c r="C35" s="23" t="s">
        <v>61</v>
      </c>
      <c r="D35" s="24" t="s">
        <v>4</v>
      </c>
      <c r="E35" s="39">
        <v>0.08</v>
      </c>
      <c r="F35" s="26"/>
      <c r="G35" s="24" t="s">
        <v>83</v>
      </c>
      <c r="H35" s="112"/>
      <c r="I35" s="112"/>
      <c r="J35" s="52" t="s">
        <v>83</v>
      </c>
      <c r="K35" s="112"/>
      <c r="L35" s="112"/>
      <c r="M35" s="52" t="s">
        <v>83</v>
      </c>
      <c r="N35" s="112"/>
      <c r="O35" s="112"/>
      <c r="P35" s="52" t="s">
        <v>83</v>
      </c>
      <c r="Q35" s="112"/>
      <c r="R35" s="28" t="str">
        <f t="shared" si="0"/>
        <v>&lt;0.001</v>
      </c>
      <c r="S35" s="29" t="str">
        <f t="shared" si="1"/>
        <v>&lt;0.001</v>
      </c>
      <c r="T35" s="30" t="str">
        <f t="shared" si="2"/>
        <v>&lt;0.001</v>
      </c>
      <c r="U35" s="31"/>
      <c r="V35" s="31"/>
      <c r="W35" s="31"/>
      <c r="X35" s="31"/>
      <c r="Y35" s="31"/>
      <c r="Z35" s="33"/>
    </row>
    <row r="36" spans="2:26" s="51" customFormat="1" ht="15.95" customHeight="1">
      <c r="B36" s="22">
        <v>32</v>
      </c>
      <c r="C36" s="23" t="s">
        <v>33</v>
      </c>
      <c r="D36" s="24" t="s">
        <v>4</v>
      </c>
      <c r="E36" s="48">
        <v>1</v>
      </c>
      <c r="F36" s="26"/>
      <c r="G36" s="24">
        <v>4.0000000000000001E-3</v>
      </c>
      <c r="H36" s="112"/>
      <c r="I36" s="112"/>
      <c r="J36" s="40"/>
      <c r="K36" s="112"/>
      <c r="L36" s="112"/>
      <c r="M36" s="40"/>
      <c r="N36" s="112"/>
      <c r="O36" s="112"/>
      <c r="P36" s="40"/>
      <c r="Q36" s="112"/>
      <c r="R36" s="57">
        <f t="shared" si="0"/>
        <v>4.0000000000000001E-3</v>
      </c>
      <c r="S36" s="58">
        <f t="shared" si="1"/>
        <v>4.0000000000000001E-3</v>
      </c>
      <c r="T36" s="59">
        <f t="shared" si="2"/>
        <v>4.0000000000000001E-3</v>
      </c>
      <c r="U36" s="31"/>
      <c r="V36" s="31"/>
      <c r="W36" s="31"/>
      <c r="X36" s="31"/>
      <c r="Y36" s="31"/>
      <c r="Z36" s="33"/>
    </row>
    <row r="37" spans="2:26" s="51" customFormat="1" ht="15.95" customHeight="1">
      <c r="B37" s="22">
        <v>33</v>
      </c>
      <c r="C37" s="23" t="s">
        <v>34</v>
      </c>
      <c r="D37" s="24" t="s">
        <v>4</v>
      </c>
      <c r="E37" s="48">
        <v>0.2</v>
      </c>
      <c r="F37" s="26"/>
      <c r="G37" s="120">
        <v>3.5000000000000003E-2</v>
      </c>
      <c r="H37" s="112"/>
      <c r="I37" s="112"/>
      <c r="J37" s="52"/>
      <c r="K37" s="112"/>
      <c r="L37" s="112"/>
      <c r="M37" s="52"/>
      <c r="N37" s="112"/>
      <c r="O37" s="112"/>
      <c r="P37" s="52"/>
      <c r="Q37" s="112"/>
      <c r="R37" s="57">
        <f>MIN(F37:Q37)</f>
        <v>3.5000000000000003E-2</v>
      </c>
      <c r="S37" s="58">
        <f>MAX(F37:Q37)</f>
        <v>3.5000000000000003E-2</v>
      </c>
      <c r="T37" s="59">
        <f>AVERAGE(F37:Q37)</f>
        <v>3.5000000000000003E-2</v>
      </c>
      <c r="U37" s="31"/>
      <c r="V37" s="31"/>
      <c r="W37" s="31"/>
      <c r="X37" s="31"/>
      <c r="Y37" s="31"/>
      <c r="Z37" s="33"/>
    </row>
    <row r="38" spans="2:26" s="51" customFormat="1" ht="15.95" customHeight="1">
      <c r="B38" s="22">
        <v>34</v>
      </c>
      <c r="C38" s="23" t="s">
        <v>35</v>
      </c>
      <c r="D38" s="24" t="s">
        <v>4</v>
      </c>
      <c r="E38" s="48">
        <v>0.3</v>
      </c>
      <c r="F38" s="26"/>
      <c r="G38" s="24">
        <v>6.0000000000000001E-3</v>
      </c>
      <c r="H38" s="112"/>
      <c r="I38" s="112"/>
      <c r="J38" s="40"/>
      <c r="K38" s="112"/>
      <c r="L38" s="112"/>
      <c r="M38" s="40"/>
      <c r="N38" s="112"/>
      <c r="O38" s="112"/>
      <c r="P38" s="40"/>
      <c r="Q38" s="112"/>
      <c r="R38" s="57">
        <f t="shared" si="0"/>
        <v>6.0000000000000001E-3</v>
      </c>
      <c r="S38" s="58">
        <f t="shared" si="1"/>
        <v>6.0000000000000001E-3</v>
      </c>
      <c r="T38" s="59">
        <f t="shared" si="2"/>
        <v>6.0000000000000001E-3</v>
      </c>
      <c r="U38" s="31"/>
      <c r="V38" s="31"/>
      <c r="W38" s="31"/>
      <c r="X38" s="31"/>
      <c r="Y38" s="31"/>
      <c r="Z38" s="33"/>
    </row>
    <row r="39" spans="2:26" s="61" customFormat="1" ht="15.95" customHeight="1">
      <c r="B39" s="22">
        <v>35</v>
      </c>
      <c r="C39" s="23" t="s">
        <v>36</v>
      </c>
      <c r="D39" s="24" t="s">
        <v>4</v>
      </c>
      <c r="E39" s="48">
        <v>1</v>
      </c>
      <c r="F39" s="26"/>
      <c r="G39" s="120">
        <v>3.1E-2</v>
      </c>
      <c r="H39" s="112"/>
      <c r="I39" s="112"/>
      <c r="J39" s="40"/>
      <c r="K39" s="112"/>
      <c r="L39" s="112"/>
      <c r="M39" s="40"/>
      <c r="N39" s="112"/>
      <c r="O39" s="112"/>
      <c r="P39" s="40"/>
      <c r="Q39" s="112"/>
      <c r="R39" s="57">
        <f t="shared" si="0"/>
        <v>3.1E-2</v>
      </c>
      <c r="S39" s="58">
        <f t="shared" si="1"/>
        <v>3.1E-2</v>
      </c>
      <c r="T39" s="59">
        <f t="shared" si="2"/>
        <v>3.1E-2</v>
      </c>
      <c r="U39" s="31"/>
      <c r="V39" s="31"/>
      <c r="W39" s="31"/>
      <c r="X39" s="31"/>
      <c r="Y39" s="31"/>
      <c r="Z39" s="33"/>
    </row>
    <row r="40" spans="2:26" s="61" customFormat="1" ht="15.95" customHeight="1">
      <c r="B40" s="22">
        <v>36</v>
      </c>
      <c r="C40" s="23" t="s">
        <v>37</v>
      </c>
      <c r="D40" s="24" t="s">
        <v>4</v>
      </c>
      <c r="E40" s="39">
        <v>200</v>
      </c>
      <c r="F40" s="62"/>
      <c r="G40" s="24">
        <v>12</v>
      </c>
      <c r="H40" s="115"/>
      <c r="I40" s="115"/>
      <c r="J40" s="40"/>
      <c r="K40" s="115"/>
      <c r="L40" s="115"/>
      <c r="M40" s="40"/>
      <c r="N40" s="115"/>
      <c r="O40" s="115"/>
      <c r="P40" s="40"/>
      <c r="Q40" s="115"/>
      <c r="R40" s="28">
        <f t="shared" si="0"/>
        <v>12</v>
      </c>
      <c r="S40" s="29">
        <f t="shared" si="1"/>
        <v>12</v>
      </c>
      <c r="T40" s="30">
        <f t="shared" si="2"/>
        <v>12</v>
      </c>
      <c r="U40" s="31"/>
      <c r="V40" s="49"/>
      <c r="W40" s="31"/>
      <c r="X40" s="31"/>
      <c r="Y40" s="49"/>
      <c r="Z40" s="33"/>
    </row>
    <row r="41" spans="2:26" s="51" customFormat="1" ht="15.95" customHeight="1">
      <c r="B41" s="22">
        <v>37</v>
      </c>
      <c r="C41" s="23" t="s">
        <v>38</v>
      </c>
      <c r="D41" s="24" t="s">
        <v>4</v>
      </c>
      <c r="E41" s="39">
        <v>0.05</v>
      </c>
      <c r="F41" s="26"/>
      <c r="G41" s="24">
        <v>5.0000000000000001E-4</v>
      </c>
      <c r="H41" s="112"/>
      <c r="I41" s="112"/>
      <c r="J41" s="64"/>
      <c r="K41" s="112"/>
      <c r="L41" s="112"/>
      <c r="M41" s="64"/>
      <c r="N41" s="112"/>
      <c r="O41" s="112"/>
      <c r="P41" s="64"/>
      <c r="Q41" s="112"/>
      <c r="R41" s="53">
        <f t="shared" si="0"/>
        <v>5.0000000000000001E-4</v>
      </c>
      <c r="S41" s="54">
        <f t="shared" si="1"/>
        <v>5.0000000000000001E-4</v>
      </c>
      <c r="T41" s="55">
        <f t="shared" si="2"/>
        <v>5.0000000000000001E-4</v>
      </c>
      <c r="U41" s="31"/>
      <c r="V41" s="31"/>
      <c r="W41" s="31"/>
      <c r="X41" s="31"/>
      <c r="Y41" s="31"/>
      <c r="Z41" s="33"/>
    </row>
    <row r="42" spans="2:26" s="51" customFormat="1" ht="15.95" customHeight="1">
      <c r="B42" s="22">
        <v>38</v>
      </c>
      <c r="C42" s="23" t="s">
        <v>39</v>
      </c>
      <c r="D42" s="24" t="s">
        <v>4</v>
      </c>
      <c r="E42" s="39">
        <v>200</v>
      </c>
      <c r="F42" s="62">
        <v>6.2</v>
      </c>
      <c r="G42" s="63">
        <v>6</v>
      </c>
      <c r="H42" s="115">
        <v>5.8</v>
      </c>
      <c r="I42" s="115">
        <v>6.3</v>
      </c>
      <c r="J42" s="64">
        <v>6.3</v>
      </c>
      <c r="K42" s="122">
        <v>12</v>
      </c>
      <c r="L42" s="115">
        <v>6.8</v>
      </c>
      <c r="M42" s="64">
        <v>6.9</v>
      </c>
      <c r="N42" s="115">
        <v>7.6</v>
      </c>
      <c r="O42" s="115">
        <v>8.1999999999999993</v>
      </c>
      <c r="P42" s="64">
        <v>9</v>
      </c>
      <c r="Q42" s="115">
        <v>9.3000000000000007</v>
      </c>
      <c r="R42" s="65">
        <f>MIN(F42:Q42)</f>
        <v>5.8</v>
      </c>
      <c r="S42" s="66">
        <f>MAX(F42:Q42)</f>
        <v>12</v>
      </c>
      <c r="T42" s="67">
        <f>AVERAGE(F42:Q42)</f>
        <v>7.5333333333333323</v>
      </c>
      <c r="U42" s="31"/>
      <c r="V42" s="31"/>
      <c r="W42" s="31"/>
      <c r="X42" s="31"/>
      <c r="Y42" s="31"/>
      <c r="Z42" s="33"/>
    </row>
    <row r="43" spans="2:26" s="51" customFormat="1" ht="15.95" customHeight="1">
      <c r="B43" s="22">
        <v>39</v>
      </c>
      <c r="C43" s="23" t="s">
        <v>51</v>
      </c>
      <c r="D43" s="24" t="s">
        <v>4</v>
      </c>
      <c r="E43" s="39">
        <v>300</v>
      </c>
      <c r="F43" s="41"/>
      <c r="G43" s="69">
        <v>53</v>
      </c>
      <c r="H43" s="114"/>
      <c r="I43" s="114"/>
      <c r="J43" s="69"/>
      <c r="K43" s="114"/>
      <c r="L43" s="114"/>
      <c r="M43" s="69"/>
      <c r="N43" s="114"/>
      <c r="O43" s="114"/>
      <c r="P43" s="69"/>
      <c r="Q43" s="114"/>
      <c r="R43" s="28">
        <f>MIN(F43:Q43)</f>
        <v>53</v>
      </c>
      <c r="S43" s="29">
        <f>MAX(F43:Q43)</f>
        <v>53</v>
      </c>
      <c r="T43" s="30">
        <f>AVERAGE(F43:Q43)</f>
        <v>53</v>
      </c>
      <c r="U43" s="49"/>
      <c r="V43" s="49"/>
      <c r="W43" s="31"/>
      <c r="X43" s="49"/>
      <c r="Y43" s="49"/>
      <c r="Z43" s="33"/>
    </row>
    <row r="44" spans="2:26" s="51" customFormat="1" ht="15.95" customHeight="1">
      <c r="B44" s="22">
        <v>40</v>
      </c>
      <c r="C44" s="23" t="s">
        <v>40</v>
      </c>
      <c r="D44" s="24" t="s">
        <v>4</v>
      </c>
      <c r="E44" s="39">
        <v>500</v>
      </c>
      <c r="F44" s="26"/>
      <c r="G44" s="24">
        <v>100</v>
      </c>
      <c r="H44" s="112"/>
      <c r="I44" s="112"/>
      <c r="J44" s="70">
        <v>130</v>
      </c>
      <c r="K44" s="112"/>
      <c r="L44" s="112"/>
      <c r="M44" s="70">
        <v>110</v>
      </c>
      <c r="N44" s="112"/>
      <c r="O44" s="112"/>
      <c r="P44" s="70">
        <v>94</v>
      </c>
      <c r="Q44" s="112"/>
      <c r="R44" s="28">
        <f>MIN(F44:Q44)</f>
        <v>94</v>
      </c>
      <c r="S44" s="29">
        <f>MAX(F44:Q44)</f>
        <v>130</v>
      </c>
      <c r="T44" s="30">
        <f>AVERAGE(F44:Q44)</f>
        <v>108.5</v>
      </c>
      <c r="U44" s="49"/>
      <c r="V44" s="49"/>
      <c r="W44" s="31"/>
      <c r="X44" s="49"/>
      <c r="Y44" s="49"/>
      <c r="Z44" s="33"/>
    </row>
    <row r="45" spans="2:26" s="51" customFormat="1" ht="15.95" customHeight="1">
      <c r="B45" s="22">
        <v>41</v>
      </c>
      <c r="C45" s="23" t="s">
        <v>41</v>
      </c>
      <c r="D45" s="24" t="s">
        <v>4</v>
      </c>
      <c r="E45" s="39">
        <v>0.2</v>
      </c>
      <c r="F45" s="26"/>
      <c r="G45" s="24" t="s">
        <v>69</v>
      </c>
      <c r="H45" s="112"/>
      <c r="I45" s="112"/>
      <c r="J45" s="52"/>
      <c r="K45" s="112"/>
      <c r="L45" s="112"/>
      <c r="M45" s="52"/>
      <c r="N45" s="112"/>
      <c r="O45" s="112"/>
      <c r="P45" s="52"/>
      <c r="Q45" s="112"/>
      <c r="R45" s="28" t="str">
        <f t="shared" si="0"/>
        <v>&lt;0.02</v>
      </c>
      <c r="S45" s="29" t="str">
        <f t="shared" si="1"/>
        <v>&lt;0.02</v>
      </c>
      <c r="T45" s="30" t="str">
        <f t="shared" si="2"/>
        <v>&lt;0.02</v>
      </c>
      <c r="U45" s="31"/>
      <c r="V45" s="31"/>
      <c r="W45" s="31"/>
      <c r="X45" s="31"/>
      <c r="Y45" s="31"/>
      <c r="Z45" s="33"/>
    </row>
    <row r="46" spans="2:26" s="51" customFormat="1" ht="15.95" customHeight="1">
      <c r="B46" s="22">
        <v>42</v>
      </c>
      <c r="C46" s="23" t="s">
        <v>62</v>
      </c>
      <c r="D46" s="24" t="s">
        <v>4</v>
      </c>
      <c r="E46" s="39">
        <v>1.0000000000000001E-5</v>
      </c>
      <c r="F46" s="26"/>
      <c r="G46" s="24" t="s">
        <v>72</v>
      </c>
      <c r="H46" s="112"/>
      <c r="I46" s="112"/>
      <c r="J46" s="24"/>
      <c r="K46" s="112"/>
      <c r="L46" s="112"/>
      <c r="M46" s="24"/>
      <c r="N46" s="112"/>
      <c r="O46" s="112"/>
      <c r="P46" s="24"/>
      <c r="Q46" s="112"/>
      <c r="R46" s="28" t="str">
        <f t="shared" si="0"/>
        <v>&lt;0.000001</v>
      </c>
      <c r="S46" s="29" t="str">
        <f t="shared" si="1"/>
        <v>&lt;0.000001</v>
      </c>
      <c r="T46" s="30" t="str">
        <f t="shared" si="2"/>
        <v>&lt;0.000001</v>
      </c>
      <c r="U46" s="31"/>
      <c r="V46" s="31"/>
      <c r="W46" s="71"/>
      <c r="X46" s="31"/>
      <c r="Y46" s="31"/>
      <c r="Z46" s="33"/>
    </row>
    <row r="47" spans="2:26" s="51" customFormat="1" ht="15.95" customHeight="1">
      <c r="B47" s="22">
        <v>43</v>
      </c>
      <c r="C47" s="23" t="s">
        <v>63</v>
      </c>
      <c r="D47" s="24" t="s">
        <v>4</v>
      </c>
      <c r="E47" s="39">
        <v>1.0000000000000001E-5</v>
      </c>
      <c r="F47" s="62"/>
      <c r="G47" s="24" t="s">
        <v>72</v>
      </c>
      <c r="H47" s="115"/>
      <c r="I47" s="115"/>
      <c r="J47" s="24"/>
      <c r="K47" s="115"/>
      <c r="L47" s="115"/>
      <c r="M47" s="24"/>
      <c r="N47" s="115"/>
      <c r="O47" s="115"/>
      <c r="P47" s="24"/>
      <c r="Q47" s="115"/>
      <c r="R47" s="28" t="str">
        <f t="shared" si="0"/>
        <v>&lt;0.000001</v>
      </c>
      <c r="S47" s="29" t="str">
        <f t="shared" si="1"/>
        <v>&lt;0.000001</v>
      </c>
      <c r="T47" s="30" t="str">
        <f t="shared" si="2"/>
        <v>&lt;0.000001</v>
      </c>
      <c r="U47" s="31"/>
      <c r="V47" s="31"/>
      <c r="W47" s="71"/>
      <c r="X47" s="31"/>
      <c r="Y47" s="31"/>
      <c r="Z47" s="33"/>
    </row>
    <row r="48" spans="2:26" s="51" customFormat="1" ht="15.95" customHeight="1">
      <c r="B48" s="22">
        <v>44</v>
      </c>
      <c r="C48" s="23" t="s">
        <v>42</v>
      </c>
      <c r="D48" s="24" t="s">
        <v>4</v>
      </c>
      <c r="E48" s="39">
        <v>0.02</v>
      </c>
      <c r="F48" s="72"/>
      <c r="G48" s="24" t="s">
        <v>70</v>
      </c>
      <c r="H48" s="116"/>
      <c r="I48" s="116"/>
      <c r="J48" s="24" t="s">
        <v>70</v>
      </c>
      <c r="K48" s="116"/>
      <c r="L48" s="116"/>
      <c r="M48" s="24" t="s">
        <v>70</v>
      </c>
      <c r="N48" s="116"/>
      <c r="O48" s="116"/>
      <c r="P48" s="24" t="s">
        <v>70</v>
      </c>
      <c r="Q48" s="116"/>
      <c r="R48" s="28" t="str">
        <f t="shared" si="0"/>
        <v>&lt;0.005</v>
      </c>
      <c r="S48" s="29" t="str">
        <f t="shared" si="1"/>
        <v>&lt;0.005</v>
      </c>
      <c r="T48" s="30" t="str">
        <f t="shared" si="2"/>
        <v>&lt;0.005</v>
      </c>
      <c r="U48" s="49"/>
      <c r="V48" s="49"/>
      <c r="W48" s="31"/>
      <c r="X48" s="49"/>
      <c r="Y48" s="49"/>
      <c r="Z48" s="33"/>
    </row>
    <row r="49" spans="2:26" s="51" customFormat="1" ht="15.95" customHeight="1">
      <c r="B49" s="22">
        <v>45</v>
      </c>
      <c r="C49" s="23" t="s">
        <v>43</v>
      </c>
      <c r="D49" s="24" t="s">
        <v>4</v>
      </c>
      <c r="E49" s="39">
        <v>5.0000000000000001E-3</v>
      </c>
      <c r="F49" s="72"/>
      <c r="G49" s="24" t="s">
        <v>66</v>
      </c>
      <c r="H49" s="116"/>
      <c r="I49" s="116"/>
      <c r="J49" s="100"/>
      <c r="K49" s="116"/>
      <c r="L49" s="116"/>
      <c r="M49" s="100"/>
      <c r="N49" s="116"/>
      <c r="O49" s="116"/>
      <c r="P49" s="100"/>
      <c r="Q49" s="116"/>
      <c r="R49" s="28" t="str">
        <f t="shared" si="0"/>
        <v>&lt;0.0005</v>
      </c>
      <c r="S49" s="29" t="str">
        <f t="shared" si="1"/>
        <v>&lt;0.0005</v>
      </c>
      <c r="T49" s="30" t="str">
        <f t="shared" si="2"/>
        <v>&lt;0.0005</v>
      </c>
      <c r="U49" s="31"/>
      <c r="V49" s="74"/>
      <c r="W49" s="31"/>
      <c r="X49" s="31"/>
      <c r="Y49" s="31"/>
      <c r="Z49" s="33"/>
    </row>
    <row r="50" spans="2:26" s="51" customFormat="1" ht="15.95" customHeight="1">
      <c r="B50" s="22">
        <v>46</v>
      </c>
      <c r="C50" s="23" t="s">
        <v>76</v>
      </c>
      <c r="D50" s="24" t="s">
        <v>4</v>
      </c>
      <c r="E50" s="39">
        <v>3</v>
      </c>
      <c r="F50" s="75">
        <v>0.7</v>
      </c>
      <c r="G50" s="63">
        <v>1</v>
      </c>
      <c r="H50" s="117">
        <v>0.9</v>
      </c>
      <c r="I50" s="117">
        <v>0.8</v>
      </c>
      <c r="J50" s="76">
        <v>0.9</v>
      </c>
      <c r="K50" s="117">
        <v>0.8</v>
      </c>
      <c r="L50" s="117">
        <v>0.8</v>
      </c>
      <c r="M50" s="76">
        <v>0.9</v>
      </c>
      <c r="N50" s="117">
        <v>1.1000000000000001</v>
      </c>
      <c r="O50" s="117">
        <v>0.7</v>
      </c>
      <c r="P50" s="76">
        <v>0.7</v>
      </c>
      <c r="Q50" s="117">
        <v>0.7</v>
      </c>
      <c r="R50" s="65">
        <f>MIN(F50:Q50)</f>
        <v>0.7</v>
      </c>
      <c r="S50" s="66">
        <f>MAX(F50:Q50)</f>
        <v>1.1000000000000001</v>
      </c>
      <c r="T50" s="67">
        <f>AVERAGE(F50:Q50)</f>
        <v>0.83333333333333315</v>
      </c>
      <c r="U50" s="49"/>
      <c r="V50" s="49"/>
      <c r="W50" s="49"/>
      <c r="X50" s="49"/>
      <c r="Y50" s="49"/>
      <c r="Z50" s="33"/>
    </row>
    <row r="51" spans="2:26" s="51" customFormat="1" ht="15.95" customHeight="1">
      <c r="B51" s="22">
        <v>47</v>
      </c>
      <c r="C51" s="23" t="s">
        <v>44</v>
      </c>
      <c r="D51" s="24"/>
      <c r="E51" s="77" t="s">
        <v>6</v>
      </c>
      <c r="F51" s="78">
        <v>6.9</v>
      </c>
      <c r="G51" s="63">
        <v>7</v>
      </c>
      <c r="H51" s="118">
        <v>7</v>
      </c>
      <c r="I51" s="118">
        <v>6.8</v>
      </c>
      <c r="J51" s="79">
        <v>7</v>
      </c>
      <c r="K51" s="118">
        <v>6.6</v>
      </c>
      <c r="L51" s="118">
        <v>6.8</v>
      </c>
      <c r="M51" s="79">
        <v>6.8</v>
      </c>
      <c r="N51" s="118">
        <v>6.9</v>
      </c>
      <c r="O51" s="118">
        <v>7</v>
      </c>
      <c r="P51" s="79">
        <v>6.8</v>
      </c>
      <c r="Q51" s="118">
        <v>7</v>
      </c>
      <c r="R51" s="65">
        <f>MIN(F51:Q51)</f>
        <v>6.6</v>
      </c>
      <c r="S51" s="66">
        <f>MAX(F51:Q51)</f>
        <v>7</v>
      </c>
      <c r="T51" s="67">
        <f>AVERAGE(F51:Q51)</f>
        <v>6.8833333333333329</v>
      </c>
      <c r="U51" s="31"/>
      <c r="V51" s="31"/>
      <c r="W51" s="31"/>
      <c r="Z51" s="33"/>
    </row>
    <row r="52" spans="2:26" s="51" customFormat="1" ht="15.95" customHeight="1">
      <c r="B52" s="22">
        <v>48</v>
      </c>
      <c r="C52" s="23" t="s">
        <v>45</v>
      </c>
      <c r="D52" s="136" t="s">
        <v>8</v>
      </c>
      <c r="E52" s="137"/>
      <c r="F52" s="72" t="s">
        <v>12</v>
      </c>
      <c r="G52" s="73" t="s">
        <v>12</v>
      </c>
      <c r="H52" s="116" t="s">
        <v>12</v>
      </c>
      <c r="I52" s="116" t="s">
        <v>12</v>
      </c>
      <c r="J52" s="73" t="s">
        <v>12</v>
      </c>
      <c r="K52" s="116" t="s">
        <v>12</v>
      </c>
      <c r="L52" s="116" t="s">
        <v>12</v>
      </c>
      <c r="M52" s="73" t="s">
        <v>12</v>
      </c>
      <c r="N52" s="116" t="s">
        <v>12</v>
      </c>
      <c r="O52" s="116" t="s">
        <v>12</v>
      </c>
      <c r="P52" s="73" t="s">
        <v>12</v>
      </c>
      <c r="Q52" s="116" t="s">
        <v>12</v>
      </c>
      <c r="R52" s="105" t="str">
        <f t="shared" ref="R52:R53" si="11">G52</f>
        <v>異常なし</v>
      </c>
      <c r="S52" s="106" t="str">
        <f t="shared" ref="S52:S53" si="12">R52</f>
        <v>異常なし</v>
      </c>
      <c r="T52" s="107" t="str">
        <f t="shared" ref="T52:T53" si="13">R52</f>
        <v>異常なし</v>
      </c>
      <c r="U52" s="31"/>
      <c r="V52" s="31"/>
      <c r="W52" s="31"/>
      <c r="Z52" s="33"/>
    </row>
    <row r="53" spans="2:26" s="51" customFormat="1" ht="15.95" customHeight="1">
      <c r="B53" s="22">
        <v>49</v>
      </c>
      <c r="C53" s="23" t="s">
        <v>46</v>
      </c>
      <c r="D53" s="136" t="s">
        <v>8</v>
      </c>
      <c r="E53" s="137"/>
      <c r="F53" s="72" t="s">
        <v>12</v>
      </c>
      <c r="G53" s="73" t="s">
        <v>12</v>
      </c>
      <c r="H53" s="116" t="s">
        <v>12</v>
      </c>
      <c r="I53" s="116" t="s">
        <v>12</v>
      </c>
      <c r="J53" s="73" t="s">
        <v>12</v>
      </c>
      <c r="K53" s="116" t="s">
        <v>12</v>
      </c>
      <c r="L53" s="116" t="s">
        <v>12</v>
      </c>
      <c r="M53" s="73" t="s">
        <v>12</v>
      </c>
      <c r="N53" s="116" t="s">
        <v>12</v>
      </c>
      <c r="O53" s="116" t="s">
        <v>12</v>
      </c>
      <c r="P53" s="73" t="s">
        <v>12</v>
      </c>
      <c r="Q53" s="116" t="s">
        <v>12</v>
      </c>
      <c r="R53" s="105" t="str">
        <f t="shared" si="11"/>
        <v>異常なし</v>
      </c>
      <c r="S53" s="106" t="str">
        <f t="shared" si="12"/>
        <v>異常なし</v>
      </c>
      <c r="T53" s="107" t="str">
        <f t="shared" si="13"/>
        <v>異常なし</v>
      </c>
      <c r="U53" s="31"/>
      <c r="V53" s="31"/>
      <c r="W53" s="31"/>
      <c r="Z53" s="33"/>
    </row>
    <row r="54" spans="2:26" ht="15.95" customHeight="1">
      <c r="B54" s="22">
        <v>50</v>
      </c>
      <c r="C54" s="23" t="s">
        <v>47</v>
      </c>
      <c r="D54" s="24" t="s">
        <v>5</v>
      </c>
      <c r="E54" s="77">
        <v>5</v>
      </c>
      <c r="F54" s="62" t="s">
        <v>78</v>
      </c>
      <c r="G54" s="24" t="s">
        <v>78</v>
      </c>
      <c r="H54" s="115" t="s">
        <v>78</v>
      </c>
      <c r="I54" s="115">
        <v>0.7</v>
      </c>
      <c r="J54" s="24">
        <v>0.5</v>
      </c>
      <c r="K54" s="115" t="s">
        <v>114</v>
      </c>
      <c r="L54" s="115">
        <v>0.5</v>
      </c>
      <c r="M54" s="115" t="s">
        <v>114</v>
      </c>
      <c r="N54" s="115" t="s">
        <v>114</v>
      </c>
      <c r="O54" s="115" t="s">
        <v>114</v>
      </c>
      <c r="P54" s="115" t="s">
        <v>114</v>
      </c>
      <c r="Q54" s="115">
        <v>0.6</v>
      </c>
      <c r="R54" s="62" t="s">
        <v>79</v>
      </c>
      <c r="S54" s="94" t="s">
        <v>117</v>
      </c>
      <c r="T54" s="67">
        <v>0.6</v>
      </c>
      <c r="U54" s="31"/>
      <c r="V54" s="31"/>
      <c r="W54" s="31"/>
      <c r="Z54" s="33"/>
    </row>
    <row r="55" spans="2:26" ht="15.95" customHeight="1">
      <c r="B55" s="22">
        <v>51</v>
      </c>
      <c r="C55" s="23" t="s">
        <v>48</v>
      </c>
      <c r="D55" s="24" t="s">
        <v>5</v>
      </c>
      <c r="E55" s="77">
        <v>2</v>
      </c>
      <c r="F55" s="62" t="s">
        <v>80</v>
      </c>
      <c r="G55" s="63" t="s">
        <v>81</v>
      </c>
      <c r="H55" s="115" t="s">
        <v>80</v>
      </c>
      <c r="I55" s="115" t="s">
        <v>80</v>
      </c>
      <c r="J55" s="63" t="s">
        <v>80</v>
      </c>
      <c r="K55" s="115" t="s">
        <v>80</v>
      </c>
      <c r="L55" s="115" t="s">
        <v>80</v>
      </c>
      <c r="M55" s="63" t="s">
        <v>80</v>
      </c>
      <c r="N55" s="115" t="s">
        <v>80</v>
      </c>
      <c r="O55" s="115" t="s">
        <v>80</v>
      </c>
      <c r="P55" s="63" t="s">
        <v>80</v>
      </c>
      <c r="Q55" s="115" t="s">
        <v>80</v>
      </c>
      <c r="R55" s="62" t="s">
        <v>80</v>
      </c>
      <c r="S55" s="29" t="str">
        <f>R55</f>
        <v>&lt;0.2</v>
      </c>
      <c r="T55" s="30" t="str">
        <f>R55</f>
        <v>&lt;0.2</v>
      </c>
      <c r="U55" s="31"/>
      <c r="V55" s="31"/>
      <c r="W55" s="31"/>
      <c r="Z55" s="33"/>
    </row>
    <row r="56" spans="2:26" ht="17.100000000000001" customHeight="1" thickBot="1">
      <c r="B56" s="82"/>
      <c r="C56" s="83" t="s">
        <v>82</v>
      </c>
      <c r="D56" s="84" t="s">
        <v>4</v>
      </c>
      <c r="E56" s="85"/>
      <c r="F56" s="86">
        <v>0.1</v>
      </c>
      <c r="G56" s="88">
        <v>0.1</v>
      </c>
      <c r="H56" s="119">
        <v>0.1</v>
      </c>
      <c r="I56" s="119">
        <v>0.1</v>
      </c>
      <c r="J56" s="88">
        <v>0.1</v>
      </c>
      <c r="K56" s="119">
        <v>0.1</v>
      </c>
      <c r="L56" s="119">
        <v>0.1</v>
      </c>
      <c r="M56" s="88">
        <v>0.1</v>
      </c>
      <c r="N56" s="119">
        <v>0.1</v>
      </c>
      <c r="O56" s="119">
        <v>0.1</v>
      </c>
      <c r="P56" s="88">
        <v>0.1</v>
      </c>
      <c r="Q56" s="119">
        <v>0.1</v>
      </c>
      <c r="R56" s="89">
        <f>MIN(F56:Q56)</f>
        <v>0.1</v>
      </c>
      <c r="S56" s="90">
        <f>MAX(F56:Q56)</f>
        <v>0.1</v>
      </c>
      <c r="T56" s="91">
        <f>AVERAGE(F56:Q56)</f>
        <v>9.9999999999999992E-2</v>
      </c>
      <c r="U56" s="31"/>
      <c r="V56" s="31"/>
      <c r="W56" s="31"/>
      <c r="Z56" s="33"/>
    </row>
  </sheetData>
  <dataConsolidate function="average">
    <dataRefs count="12">
      <dataRef ref="G8:L83" sheet="愛国9504" r:id="rId1"/>
      <dataRef ref="G8:L83" sheet="愛国9505" r:id="rId2"/>
      <dataRef ref="G8:L83" sheet="愛国9506" r:id="rId3"/>
      <dataRef ref="G8:L83" sheet="愛国9507" r:id="rId4"/>
      <dataRef ref="G8:L83" sheet="愛国9508" r:id="rId5"/>
      <dataRef ref="G8:L83" sheet="愛国9509" r:id="rId6"/>
      <dataRef ref="G8:L83" sheet="愛国9510" r:id="rId7"/>
      <dataRef ref="G8:L83" sheet="愛国9511" r:id="rId8"/>
      <dataRef ref="G8:L83" sheet="愛国9512" r:id="rId9"/>
      <dataRef ref="G8:L83" sheet="愛国9602" r:id="rId10"/>
      <dataRef ref="G8:L83" sheet="愛国9603" r:id="rId11"/>
      <dataRef ref="G8:L83" sheet="低水9601" r:id="rId12"/>
    </dataRefs>
  </dataConsolidate>
  <mergeCells count="8">
    <mergeCell ref="D52:E52"/>
    <mergeCell ref="D53:E53"/>
    <mergeCell ref="B1:T1"/>
    <mergeCell ref="B2:C3"/>
    <mergeCell ref="D2:E2"/>
    <mergeCell ref="D3:E3"/>
    <mergeCell ref="B4:C4"/>
    <mergeCell ref="D6:E6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8" scale="87" orientation="landscape" horizontalDpi="4294967292" verticalDpi="4294967292" r:id="rId1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view="pageBreakPreview" zoomScale="87" zoomScaleNormal="100" zoomScaleSheetLayoutView="87" workbookViewId="0">
      <pane xSplit="5" ySplit="3" topLeftCell="N27" activePane="bottomRight" state="frozen"/>
      <selection pane="topRight" activeCell="F1" sqref="F1"/>
      <selection pane="bottomLeft" activeCell="A4" sqref="A4"/>
      <selection pane="bottomRight" activeCell="U56" sqref="U56"/>
    </sheetView>
  </sheetViews>
  <sheetFormatPr defaultRowHeight="13.5"/>
  <cols>
    <col min="1" max="1" width="1.625" style="2" customWidth="1"/>
    <col min="2" max="2" width="4.625" style="2" customWidth="1"/>
    <col min="3" max="3" width="42.5" style="2" bestFit="1" customWidth="1"/>
    <col min="4" max="4" width="6" style="2" customWidth="1"/>
    <col min="5" max="5" width="9.25" style="2" customWidth="1"/>
    <col min="6" max="12" width="10.625" style="2" customWidth="1"/>
    <col min="13" max="17" width="10.625" style="92" customWidth="1"/>
    <col min="18" max="20" width="10.625" style="93" customWidth="1"/>
    <col min="21" max="21" width="9.5" style="2" bestFit="1" customWidth="1"/>
    <col min="22" max="22" width="10.5" style="2" bestFit="1" customWidth="1"/>
    <col min="23" max="23" width="8.5" style="2" customWidth="1"/>
    <col min="24" max="25" width="9.5" style="2" bestFit="1" customWidth="1"/>
    <col min="26" max="16384" width="9" style="2"/>
  </cols>
  <sheetData>
    <row r="1" spans="1:26" ht="24.95" customHeight="1" thickBot="1">
      <c r="A1" s="1"/>
      <c r="B1" s="138" t="s">
        <v>118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"/>
      <c r="V1" s="1"/>
      <c r="W1" s="1"/>
      <c r="X1" s="1"/>
      <c r="Y1" s="1"/>
    </row>
    <row r="2" spans="1:26" s="3" customFormat="1" ht="17.100000000000001" customHeight="1">
      <c r="B2" s="139"/>
      <c r="C2" s="140"/>
      <c r="D2" s="143" t="s">
        <v>0</v>
      </c>
      <c r="E2" s="144"/>
      <c r="F2" s="4">
        <v>42845</v>
      </c>
      <c r="G2" s="6">
        <v>42864</v>
      </c>
      <c r="H2" s="109">
        <v>42892</v>
      </c>
      <c r="I2" s="109">
        <v>42922</v>
      </c>
      <c r="J2" s="6">
        <v>42948</v>
      </c>
      <c r="K2" s="109">
        <v>42983</v>
      </c>
      <c r="L2" s="109">
        <v>43013</v>
      </c>
      <c r="M2" s="6">
        <v>43046</v>
      </c>
      <c r="N2" s="109">
        <v>43076</v>
      </c>
      <c r="O2" s="109">
        <v>43111</v>
      </c>
      <c r="P2" s="6">
        <v>43137</v>
      </c>
      <c r="Q2" s="109">
        <v>43165</v>
      </c>
      <c r="R2" s="7" t="s">
        <v>14</v>
      </c>
      <c r="S2" s="8" t="s">
        <v>15</v>
      </c>
      <c r="T2" s="9" t="s">
        <v>16</v>
      </c>
      <c r="U2" s="10"/>
      <c r="V2" s="10"/>
      <c r="W2" s="10"/>
      <c r="Y2" s="11"/>
    </row>
    <row r="3" spans="1:26" s="3" customFormat="1" ht="17.100000000000001" customHeight="1" thickBot="1">
      <c r="B3" s="141"/>
      <c r="C3" s="142"/>
      <c r="D3" s="145" t="s">
        <v>9</v>
      </c>
      <c r="E3" s="146"/>
      <c r="F3" s="12">
        <v>6.4</v>
      </c>
      <c r="G3" s="14">
        <v>8.3000000000000007</v>
      </c>
      <c r="H3" s="110">
        <v>10.9</v>
      </c>
      <c r="I3" s="110">
        <v>14.4</v>
      </c>
      <c r="J3" s="14">
        <v>17.7</v>
      </c>
      <c r="K3" s="110">
        <v>17.8</v>
      </c>
      <c r="L3" s="110">
        <v>14</v>
      </c>
      <c r="M3" s="14">
        <v>11</v>
      </c>
      <c r="N3" s="110">
        <v>6.5</v>
      </c>
      <c r="O3" s="110">
        <v>1.4</v>
      </c>
      <c r="P3" s="14">
        <v>3.6</v>
      </c>
      <c r="Q3" s="110">
        <v>3.2</v>
      </c>
      <c r="R3" s="15">
        <f>MIN(F3:Q3)</f>
        <v>1.4</v>
      </c>
      <c r="S3" s="16">
        <f>MAX(F3:Q3)</f>
        <v>17.8</v>
      </c>
      <c r="T3" s="17">
        <f>AVERAGE(F3:Q3)</f>
        <v>9.6</v>
      </c>
      <c r="U3" s="11"/>
      <c r="V3" s="11"/>
      <c r="W3" s="11"/>
      <c r="Y3" s="11"/>
    </row>
    <row r="4" spans="1:26" s="3" customFormat="1" ht="17.100000000000001" customHeight="1" thickTop="1">
      <c r="B4" s="147" t="s">
        <v>10</v>
      </c>
      <c r="C4" s="148"/>
      <c r="D4" s="18" t="s">
        <v>2</v>
      </c>
      <c r="E4" s="19" t="s">
        <v>1</v>
      </c>
      <c r="F4" s="20" t="s">
        <v>13</v>
      </c>
      <c r="G4" s="18" t="s">
        <v>13</v>
      </c>
      <c r="H4" s="111" t="s">
        <v>112</v>
      </c>
      <c r="I4" s="111" t="s">
        <v>112</v>
      </c>
      <c r="J4" s="18" t="s">
        <v>13</v>
      </c>
      <c r="K4" s="111" t="s">
        <v>112</v>
      </c>
      <c r="L4" s="111" t="s">
        <v>112</v>
      </c>
      <c r="M4" s="18" t="s">
        <v>13</v>
      </c>
      <c r="N4" s="111" t="s">
        <v>112</v>
      </c>
      <c r="O4" s="111" t="s">
        <v>112</v>
      </c>
      <c r="P4" s="18" t="s">
        <v>13</v>
      </c>
      <c r="Q4" s="111" t="s">
        <v>112</v>
      </c>
      <c r="R4" s="7"/>
      <c r="S4" s="8"/>
      <c r="T4" s="9"/>
      <c r="U4" s="11"/>
      <c r="V4" s="11"/>
      <c r="W4" s="11"/>
      <c r="X4" s="11"/>
    </row>
    <row r="5" spans="1:26" s="3" customFormat="1" ht="15.95" customHeight="1">
      <c r="B5" s="22">
        <v>1</v>
      </c>
      <c r="C5" s="23" t="s">
        <v>17</v>
      </c>
      <c r="D5" s="24" t="s">
        <v>3</v>
      </c>
      <c r="E5" s="25">
        <v>100</v>
      </c>
      <c r="F5" s="26">
        <v>0</v>
      </c>
      <c r="G5" s="24">
        <v>0</v>
      </c>
      <c r="H5" s="112">
        <v>0</v>
      </c>
      <c r="I5" s="112">
        <v>0</v>
      </c>
      <c r="J5" s="24">
        <v>0</v>
      </c>
      <c r="K5" s="112">
        <v>0</v>
      </c>
      <c r="L5" s="112">
        <v>0</v>
      </c>
      <c r="M5" s="24">
        <v>0</v>
      </c>
      <c r="N5" s="112">
        <v>0</v>
      </c>
      <c r="O5" s="112">
        <v>0</v>
      </c>
      <c r="P5" s="24">
        <v>0</v>
      </c>
      <c r="Q5" s="112">
        <v>0</v>
      </c>
      <c r="R5" s="28">
        <f>MIN(F5:Q5)</f>
        <v>0</v>
      </c>
      <c r="S5" s="29">
        <f>MAX(F5:Q5)</f>
        <v>0</v>
      </c>
      <c r="T5" s="30">
        <f>AVERAGE(F5:Q5)</f>
        <v>0</v>
      </c>
      <c r="U5" s="31"/>
      <c r="V5" s="32"/>
      <c r="W5" s="32"/>
      <c r="X5" s="31"/>
      <c r="Y5" s="31"/>
      <c r="Z5" s="33"/>
    </row>
    <row r="6" spans="1:26" s="3" customFormat="1" ht="15.95" customHeight="1">
      <c r="B6" s="22">
        <v>2</v>
      </c>
      <c r="C6" s="23" t="s">
        <v>18</v>
      </c>
      <c r="D6" s="136" t="s">
        <v>7</v>
      </c>
      <c r="E6" s="137"/>
      <c r="F6" s="34" t="s">
        <v>11</v>
      </c>
      <c r="G6" s="35" t="s">
        <v>11</v>
      </c>
      <c r="H6" s="113" t="s">
        <v>11</v>
      </c>
      <c r="I6" s="113" t="s">
        <v>11</v>
      </c>
      <c r="J6" s="35" t="s">
        <v>11</v>
      </c>
      <c r="K6" s="113" t="s">
        <v>11</v>
      </c>
      <c r="L6" s="113" t="s">
        <v>11</v>
      </c>
      <c r="M6" s="35" t="s">
        <v>11</v>
      </c>
      <c r="N6" s="113" t="s">
        <v>11</v>
      </c>
      <c r="O6" s="113" t="s">
        <v>11</v>
      </c>
      <c r="P6" s="35" t="s">
        <v>11</v>
      </c>
      <c r="Q6" s="113" t="s">
        <v>11</v>
      </c>
      <c r="R6" s="36" t="s">
        <v>75</v>
      </c>
      <c r="S6" s="37" t="s">
        <v>75</v>
      </c>
      <c r="T6" s="38" t="s">
        <v>75</v>
      </c>
      <c r="U6" s="31"/>
      <c r="V6" s="32"/>
      <c r="W6" s="32"/>
      <c r="X6" s="31"/>
      <c r="Y6" s="31"/>
      <c r="Z6" s="33"/>
    </row>
    <row r="7" spans="1:26" s="3" customFormat="1" ht="15.95" customHeight="1">
      <c r="B7" s="22">
        <v>3</v>
      </c>
      <c r="C7" s="23" t="s">
        <v>19</v>
      </c>
      <c r="D7" s="24" t="s">
        <v>4</v>
      </c>
      <c r="E7" s="39">
        <v>3.0000000000000001E-3</v>
      </c>
      <c r="F7" s="26"/>
      <c r="G7" s="24" t="s">
        <v>68</v>
      </c>
      <c r="H7" s="112"/>
      <c r="I7" s="112"/>
      <c r="J7" s="40"/>
      <c r="K7" s="112"/>
      <c r="L7" s="112"/>
      <c r="M7" s="40"/>
      <c r="N7" s="112"/>
      <c r="O7" s="112"/>
      <c r="P7" s="40"/>
      <c r="Q7" s="112"/>
      <c r="R7" s="28" t="str">
        <f>G7</f>
        <v>&lt;0.0002</v>
      </c>
      <c r="S7" s="29" t="str">
        <f>R7</f>
        <v>&lt;0.0002</v>
      </c>
      <c r="T7" s="30" t="str">
        <f>R7</f>
        <v>&lt;0.0002</v>
      </c>
      <c r="U7" s="31"/>
      <c r="V7" s="31"/>
      <c r="W7" s="31"/>
      <c r="X7" s="31"/>
      <c r="Y7" s="31"/>
      <c r="Z7" s="33"/>
    </row>
    <row r="8" spans="1:26" s="3" customFormat="1" ht="15.95" customHeight="1">
      <c r="B8" s="22">
        <v>4</v>
      </c>
      <c r="C8" s="23" t="s">
        <v>20</v>
      </c>
      <c r="D8" s="24" t="s">
        <v>4</v>
      </c>
      <c r="E8" s="39">
        <v>5.0000000000000001E-4</v>
      </c>
      <c r="F8" s="26"/>
      <c r="G8" s="24" t="s">
        <v>65</v>
      </c>
      <c r="H8" s="112"/>
      <c r="I8" s="112"/>
      <c r="J8" s="40"/>
      <c r="K8" s="112"/>
      <c r="L8" s="112"/>
      <c r="M8" s="40"/>
      <c r="N8" s="112"/>
      <c r="O8" s="112"/>
      <c r="P8" s="40"/>
      <c r="Q8" s="112"/>
      <c r="R8" s="28" t="str">
        <f>G8</f>
        <v>&lt;0.00005</v>
      </c>
      <c r="S8" s="29" t="str">
        <f>R8</f>
        <v>&lt;0.00005</v>
      </c>
      <c r="T8" s="30" t="str">
        <f>R8</f>
        <v>&lt;0.00005</v>
      </c>
      <c r="U8" s="31"/>
      <c r="V8" s="31"/>
      <c r="W8" s="31"/>
      <c r="X8" s="31"/>
      <c r="Y8" s="31"/>
      <c r="Z8" s="33"/>
    </row>
    <row r="9" spans="1:26" s="3" customFormat="1" ht="15.95" customHeight="1">
      <c r="B9" s="22">
        <v>5</v>
      </c>
      <c r="C9" s="23" t="s">
        <v>21</v>
      </c>
      <c r="D9" s="24" t="s">
        <v>4</v>
      </c>
      <c r="E9" s="39">
        <v>0.01</v>
      </c>
      <c r="F9" s="26"/>
      <c r="G9" s="24" t="s">
        <v>67</v>
      </c>
      <c r="H9" s="112"/>
      <c r="I9" s="112"/>
      <c r="J9" s="40"/>
      <c r="K9" s="112"/>
      <c r="L9" s="112"/>
      <c r="M9" s="40"/>
      <c r="N9" s="112"/>
      <c r="O9" s="112"/>
      <c r="P9" s="40"/>
      <c r="Q9" s="112"/>
      <c r="R9" s="28" t="str">
        <f t="shared" ref="R9:R49" si="0">G9</f>
        <v>&lt;0.001</v>
      </c>
      <c r="S9" s="29" t="str">
        <f t="shared" ref="S9:S49" si="1">R9</f>
        <v>&lt;0.001</v>
      </c>
      <c r="T9" s="30" t="str">
        <f t="shared" ref="T9:T49" si="2">R9</f>
        <v>&lt;0.001</v>
      </c>
      <c r="U9" s="31"/>
      <c r="V9" s="31"/>
      <c r="W9" s="31"/>
      <c r="X9" s="31"/>
      <c r="Y9" s="31"/>
      <c r="Z9" s="33"/>
    </row>
    <row r="10" spans="1:26" s="3" customFormat="1" ht="15.95" customHeight="1">
      <c r="B10" s="22">
        <v>6</v>
      </c>
      <c r="C10" s="23" t="s">
        <v>22</v>
      </c>
      <c r="D10" s="24" t="s">
        <v>4</v>
      </c>
      <c r="E10" s="39">
        <v>0.01</v>
      </c>
      <c r="F10" s="26"/>
      <c r="G10" s="24" t="s">
        <v>67</v>
      </c>
      <c r="H10" s="112"/>
      <c r="I10" s="112"/>
      <c r="J10" s="40"/>
      <c r="K10" s="112"/>
      <c r="L10" s="112"/>
      <c r="M10" s="40"/>
      <c r="N10" s="112"/>
      <c r="O10" s="112"/>
      <c r="P10" s="40"/>
      <c r="Q10" s="112"/>
      <c r="R10" s="28" t="str">
        <f t="shared" ref="R10" si="3">G10</f>
        <v>&lt;0.001</v>
      </c>
      <c r="S10" s="29" t="str">
        <f t="shared" ref="S10" si="4">R10</f>
        <v>&lt;0.001</v>
      </c>
      <c r="T10" s="30" t="str">
        <f t="shared" ref="T10" si="5">R10</f>
        <v>&lt;0.001</v>
      </c>
      <c r="U10" s="31"/>
      <c r="V10" s="31"/>
      <c r="W10" s="31"/>
      <c r="X10" s="31"/>
      <c r="Y10" s="31"/>
      <c r="Z10" s="33"/>
    </row>
    <row r="11" spans="1:26" s="3" customFormat="1" ht="15.95" customHeight="1">
      <c r="B11" s="22">
        <v>7</v>
      </c>
      <c r="C11" s="23" t="s">
        <v>49</v>
      </c>
      <c r="D11" s="24" t="s">
        <v>4</v>
      </c>
      <c r="E11" s="39">
        <v>0.01</v>
      </c>
      <c r="F11" s="26"/>
      <c r="G11" s="24" t="s">
        <v>110</v>
      </c>
      <c r="H11" s="112"/>
      <c r="I11" s="112"/>
      <c r="J11" s="40"/>
      <c r="K11" s="112"/>
      <c r="L11" s="112"/>
      <c r="M11" s="40"/>
      <c r="N11" s="112"/>
      <c r="O11" s="112"/>
      <c r="P11" s="40"/>
      <c r="Q11" s="112"/>
      <c r="R11" s="28" t="str">
        <f t="shared" si="0"/>
        <v>&lt;0.0002</v>
      </c>
      <c r="S11" s="29" t="str">
        <f t="shared" si="1"/>
        <v>&lt;0.0002</v>
      </c>
      <c r="T11" s="30" t="str">
        <f t="shared" si="2"/>
        <v>&lt;0.0002</v>
      </c>
      <c r="U11" s="31"/>
      <c r="V11" s="31"/>
      <c r="W11" s="31"/>
      <c r="X11" s="31"/>
      <c r="Y11" s="31"/>
      <c r="Z11" s="33"/>
    </row>
    <row r="12" spans="1:26" s="3" customFormat="1" ht="15.95" customHeight="1">
      <c r="B12" s="22">
        <v>8</v>
      </c>
      <c r="C12" s="23" t="s">
        <v>23</v>
      </c>
      <c r="D12" s="24" t="s">
        <v>4</v>
      </c>
      <c r="E12" s="39">
        <v>0.05</v>
      </c>
      <c r="F12" s="26"/>
      <c r="G12" s="24" t="s">
        <v>71</v>
      </c>
      <c r="H12" s="112"/>
      <c r="I12" s="112"/>
      <c r="J12" s="40"/>
      <c r="K12" s="112"/>
      <c r="L12" s="112"/>
      <c r="M12" s="40"/>
      <c r="N12" s="112"/>
      <c r="O12" s="112"/>
      <c r="P12" s="40"/>
      <c r="Q12" s="112"/>
      <c r="R12" s="28" t="str">
        <f t="shared" si="0"/>
        <v>&lt;0.002</v>
      </c>
      <c r="S12" s="29" t="str">
        <f t="shared" si="1"/>
        <v>&lt;0.002</v>
      </c>
      <c r="T12" s="30" t="str">
        <f t="shared" si="2"/>
        <v>&lt;0.002</v>
      </c>
      <c r="U12" s="31"/>
      <c r="V12" s="31"/>
      <c r="W12" s="31"/>
      <c r="X12" s="31"/>
      <c r="Y12" s="31"/>
      <c r="Z12" s="33"/>
    </row>
    <row r="13" spans="1:26" s="3" customFormat="1" ht="15.95" customHeight="1">
      <c r="B13" s="22">
        <v>9</v>
      </c>
      <c r="C13" s="23" t="s">
        <v>91</v>
      </c>
      <c r="D13" s="24" t="s">
        <v>4</v>
      </c>
      <c r="E13" s="39">
        <v>0.04</v>
      </c>
      <c r="F13" s="26"/>
      <c r="G13" s="40" t="s">
        <v>93</v>
      </c>
      <c r="H13" s="112"/>
      <c r="I13" s="112"/>
      <c r="J13" s="40" t="s">
        <v>93</v>
      </c>
      <c r="K13" s="112"/>
      <c r="L13" s="112"/>
      <c r="M13" s="40" t="s">
        <v>93</v>
      </c>
      <c r="N13" s="112"/>
      <c r="O13" s="112"/>
      <c r="P13" s="40" t="s">
        <v>93</v>
      </c>
      <c r="Q13" s="112"/>
      <c r="R13" s="28" t="str">
        <f t="shared" si="0"/>
        <v>&lt;0.004</v>
      </c>
      <c r="S13" s="29" t="str">
        <f t="shared" si="1"/>
        <v>&lt;0.004</v>
      </c>
      <c r="T13" s="30" t="str">
        <f t="shared" si="2"/>
        <v>&lt;0.004</v>
      </c>
      <c r="U13" s="31"/>
      <c r="V13" s="31"/>
      <c r="W13" s="31"/>
      <c r="X13" s="31"/>
      <c r="Y13" s="31"/>
      <c r="Z13" s="33"/>
    </row>
    <row r="14" spans="1:26" s="3" customFormat="1" ht="15.95" customHeight="1">
      <c r="B14" s="22">
        <v>10</v>
      </c>
      <c r="C14" s="23" t="s">
        <v>24</v>
      </c>
      <c r="D14" s="24" t="s">
        <v>4</v>
      </c>
      <c r="E14" s="39">
        <v>0.01</v>
      </c>
      <c r="F14" s="26"/>
      <c r="G14" s="24" t="s">
        <v>67</v>
      </c>
      <c r="H14" s="112"/>
      <c r="I14" s="112"/>
      <c r="J14" s="40" t="s">
        <v>67</v>
      </c>
      <c r="K14" s="112"/>
      <c r="L14" s="112"/>
      <c r="M14" s="40" t="s">
        <v>67</v>
      </c>
      <c r="N14" s="112"/>
      <c r="O14" s="112"/>
      <c r="P14" s="40" t="s">
        <v>67</v>
      </c>
      <c r="Q14" s="112"/>
      <c r="R14" s="45" t="str">
        <f t="shared" si="0"/>
        <v>&lt;0.001</v>
      </c>
      <c r="S14" s="46" t="str">
        <f t="shared" si="1"/>
        <v>&lt;0.001</v>
      </c>
      <c r="T14" s="47" t="str">
        <f t="shared" si="2"/>
        <v>&lt;0.001</v>
      </c>
      <c r="U14" s="31"/>
      <c r="V14" s="31"/>
      <c r="W14" s="31"/>
      <c r="X14" s="31"/>
      <c r="Y14" s="31"/>
      <c r="Z14" s="33"/>
    </row>
    <row r="15" spans="1:26" s="3" customFormat="1" ht="15.95" customHeight="1">
      <c r="B15" s="22">
        <v>11</v>
      </c>
      <c r="C15" s="23" t="s">
        <v>25</v>
      </c>
      <c r="D15" s="24" t="s">
        <v>4</v>
      </c>
      <c r="E15" s="39">
        <v>10</v>
      </c>
      <c r="F15" s="41"/>
      <c r="G15" s="43">
        <v>0.55000000000000004</v>
      </c>
      <c r="H15" s="114"/>
      <c r="I15" s="114"/>
      <c r="J15" s="44"/>
      <c r="K15" s="114"/>
      <c r="L15" s="114"/>
      <c r="M15" s="44"/>
      <c r="N15" s="114"/>
      <c r="O15" s="114"/>
      <c r="P15" s="44"/>
      <c r="Q15" s="114"/>
      <c r="R15" s="45">
        <f t="shared" si="0"/>
        <v>0.55000000000000004</v>
      </c>
      <c r="S15" s="46">
        <f t="shared" si="1"/>
        <v>0.55000000000000004</v>
      </c>
      <c r="T15" s="47">
        <f t="shared" si="2"/>
        <v>0.55000000000000004</v>
      </c>
      <c r="U15" s="31"/>
      <c r="V15" s="31"/>
      <c r="W15" s="31"/>
      <c r="X15" s="31"/>
      <c r="Y15" s="31"/>
      <c r="Z15" s="33"/>
    </row>
    <row r="16" spans="1:26" s="3" customFormat="1" ht="15.95" customHeight="1">
      <c r="B16" s="22">
        <v>12</v>
      </c>
      <c r="C16" s="23" t="s">
        <v>26</v>
      </c>
      <c r="D16" s="24" t="s">
        <v>4</v>
      </c>
      <c r="E16" s="39">
        <v>0.8</v>
      </c>
      <c r="F16" s="41"/>
      <c r="G16" s="43">
        <v>7.0000000000000007E-2</v>
      </c>
      <c r="H16" s="114"/>
      <c r="I16" s="114"/>
      <c r="J16" s="40"/>
      <c r="K16" s="114"/>
      <c r="L16" s="114"/>
      <c r="M16" s="40"/>
      <c r="N16" s="114"/>
      <c r="O16" s="114"/>
      <c r="P16" s="40"/>
      <c r="Q16" s="114"/>
      <c r="R16" s="45">
        <f t="shared" si="0"/>
        <v>7.0000000000000007E-2</v>
      </c>
      <c r="S16" s="46">
        <f t="shared" si="1"/>
        <v>7.0000000000000007E-2</v>
      </c>
      <c r="T16" s="47">
        <f t="shared" si="2"/>
        <v>7.0000000000000007E-2</v>
      </c>
      <c r="U16" s="31"/>
      <c r="V16" s="31"/>
      <c r="W16" s="31"/>
      <c r="X16" s="31"/>
      <c r="Y16" s="31"/>
      <c r="Z16" s="33"/>
    </row>
    <row r="17" spans="2:26" s="3" customFormat="1" ht="15.95" customHeight="1">
      <c r="B17" s="22">
        <v>13</v>
      </c>
      <c r="C17" s="23" t="s">
        <v>50</v>
      </c>
      <c r="D17" s="24" t="s">
        <v>4</v>
      </c>
      <c r="E17" s="48">
        <v>1</v>
      </c>
      <c r="F17" s="26"/>
      <c r="G17" s="24">
        <v>7.0000000000000007E-2</v>
      </c>
      <c r="H17" s="112"/>
      <c r="I17" s="112"/>
      <c r="J17" s="40"/>
      <c r="K17" s="112"/>
      <c r="L17" s="112"/>
      <c r="M17" s="40"/>
      <c r="N17" s="112"/>
      <c r="O17" s="112"/>
      <c r="P17" s="40"/>
      <c r="Q17" s="112"/>
      <c r="R17" s="45">
        <f t="shared" si="0"/>
        <v>7.0000000000000007E-2</v>
      </c>
      <c r="S17" s="46">
        <f t="shared" si="1"/>
        <v>7.0000000000000007E-2</v>
      </c>
      <c r="T17" s="47">
        <f t="shared" si="2"/>
        <v>7.0000000000000007E-2</v>
      </c>
      <c r="U17" s="31"/>
      <c r="V17" s="49"/>
      <c r="W17" s="31"/>
      <c r="X17" s="31"/>
      <c r="Y17" s="49"/>
      <c r="Z17" s="33"/>
    </row>
    <row r="18" spans="2:26" s="50" customFormat="1" ht="15.95" customHeight="1">
      <c r="B18" s="22">
        <v>14</v>
      </c>
      <c r="C18" s="23" t="s">
        <v>27</v>
      </c>
      <c r="D18" s="24" t="s">
        <v>4</v>
      </c>
      <c r="E18" s="39">
        <v>2E-3</v>
      </c>
      <c r="F18" s="26"/>
      <c r="G18" s="24" t="s">
        <v>68</v>
      </c>
      <c r="H18" s="112"/>
      <c r="I18" s="112"/>
      <c r="J18" s="40"/>
      <c r="K18" s="112"/>
      <c r="L18" s="112"/>
      <c r="M18" s="40"/>
      <c r="N18" s="112"/>
      <c r="O18" s="112"/>
      <c r="P18" s="40"/>
      <c r="Q18" s="112"/>
      <c r="R18" s="28" t="str">
        <f t="shared" si="0"/>
        <v>&lt;0.0002</v>
      </c>
      <c r="S18" s="29" t="str">
        <f t="shared" si="1"/>
        <v>&lt;0.0002</v>
      </c>
      <c r="T18" s="30" t="str">
        <f t="shared" si="2"/>
        <v>&lt;0.0002</v>
      </c>
      <c r="U18" s="31"/>
      <c r="V18" s="31"/>
      <c r="W18" s="31"/>
      <c r="X18" s="31"/>
      <c r="Y18" s="31"/>
      <c r="Z18" s="33"/>
    </row>
    <row r="19" spans="2:26" s="51" customFormat="1" ht="15.95" customHeight="1">
      <c r="B19" s="22">
        <v>15</v>
      </c>
      <c r="C19" s="23" t="s">
        <v>52</v>
      </c>
      <c r="D19" s="24" t="s">
        <v>4</v>
      </c>
      <c r="E19" s="39">
        <v>0.05</v>
      </c>
      <c r="F19" s="26"/>
      <c r="G19" s="24" t="s">
        <v>66</v>
      </c>
      <c r="H19" s="112"/>
      <c r="I19" s="112"/>
      <c r="J19" s="40"/>
      <c r="K19" s="112"/>
      <c r="L19" s="112"/>
      <c r="M19" s="40"/>
      <c r="N19" s="112"/>
      <c r="O19" s="112"/>
      <c r="P19" s="40"/>
      <c r="Q19" s="112"/>
      <c r="R19" s="28" t="str">
        <f t="shared" si="0"/>
        <v>&lt;0.0005</v>
      </c>
      <c r="S19" s="29" t="str">
        <f t="shared" si="1"/>
        <v>&lt;0.0005</v>
      </c>
      <c r="T19" s="30" t="str">
        <f t="shared" si="2"/>
        <v>&lt;0.0005</v>
      </c>
      <c r="U19" s="31"/>
      <c r="V19" s="31"/>
      <c r="W19" s="31"/>
      <c r="X19" s="31"/>
      <c r="Y19" s="31"/>
      <c r="Z19" s="33"/>
    </row>
    <row r="20" spans="2:26" s="51" customFormat="1" ht="15.95" customHeight="1">
      <c r="B20" s="22">
        <v>16</v>
      </c>
      <c r="C20" s="23" t="s">
        <v>73</v>
      </c>
      <c r="D20" s="24" t="s">
        <v>4</v>
      </c>
      <c r="E20" s="39">
        <v>0.04</v>
      </c>
      <c r="F20" s="26"/>
      <c r="G20" s="24" t="s">
        <v>74</v>
      </c>
      <c r="H20" s="112"/>
      <c r="I20" s="112"/>
      <c r="J20" s="40"/>
      <c r="K20" s="112"/>
      <c r="L20" s="112"/>
      <c r="M20" s="40"/>
      <c r="N20" s="112"/>
      <c r="O20" s="112"/>
      <c r="P20" s="40"/>
      <c r="Q20" s="112"/>
      <c r="R20" s="28" t="str">
        <f t="shared" si="0"/>
        <v>&lt;0.0004</v>
      </c>
      <c r="S20" s="29" t="str">
        <f t="shared" si="1"/>
        <v>&lt;0.0004</v>
      </c>
      <c r="T20" s="30" t="str">
        <f t="shared" si="2"/>
        <v>&lt;0.0004</v>
      </c>
      <c r="U20" s="31"/>
      <c r="V20" s="31"/>
      <c r="W20" s="31"/>
      <c r="X20" s="31"/>
      <c r="Y20" s="31"/>
      <c r="Z20" s="33"/>
    </row>
    <row r="21" spans="2:26" s="51" customFormat="1" ht="15.95" customHeight="1">
      <c r="B21" s="22">
        <v>17</v>
      </c>
      <c r="C21" s="23" t="s">
        <v>53</v>
      </c>
      <c r="D21" s="24" t="s">
        <v>4</v>
      </c>
      <c r="E21" s="39">
        <v>0.02</v>
      </c>
      <c r="F21" s="26"/>
      <c r="G21" s="24" t="s">
        <v>68</v>
      </c>
      <c r="H21" s="112"/>
      <c r="I21" s="112"/>
      <c r="J21" s="40"/>
      <c r="K21" s="112"/>
      <c r="L21" s="112"/>
      <c r="M21" s="40"/>
      <c r="N21" s="112"/>
      <c r="O21" s="112"/>
      <c r="P21" s="40"/>
      <c r="Q21" s="112"/>
      <c r="R21" s="28" t="str">
        <f t="shared" si="0"/>
        <v>&lt;0.0002</v>
      </c>
      <c r="S21" s="29" t="str">
        <f t="shared" si="1"/>
        <v>&lt;0.0002</v>
      </c>
      <c r="T21" s="30" t="str">
        <f t="shared" si="2"/>
        <v>&lt;0.0002</v>
      </c>
      <c r="U21" s="31"/>
      <c r="V21" s="31"/>
      <c r="W21" s="31"/>
      <c r="X21" s="31"/>
      <c r="Y21" s="31"/>
      <c r="Z21" s="33"/>
    </row>
    <row r="22" spans="2:26" s="51" customFormat="1" ht="15.95" customHeight="1">
      <c r="B22" s="22">
        <v>18</v>
      </c>
      <c r="C22" s="23" t="s">
        <v>54</v>
      </c>
      <c r="D22" s="24" t="s">
        <v>4</v>
      </c>
      <c r="E22" s="39">
        <v>0.01</v>
      </c>
      <c r="F22" s="26"/>
      <c r="G22" s="24" t="s">
        <v>68</v>
      </c>
      <c r="H22" s="112"/>
      <c r="I22" s="112"/>
      <c r="J22" s="40"/>
      <c r="K22" s="112"/>
      <c r="L22" s="112"/>
      <c r="M22" s="40"/>
      <c r="N22" s="112"/>
      <c r="O22" s="112"/>
      <c r="P22" s="40"/>
      <c r="Q22" s="112"/>
      <c r="R22" s="28" t="str">
        <f t="shared" si="0"/>
        <v>&lt;0.0002</v>
      </c>
      <c r="S22" s="29" t="str">
        <f t="shared" si="1"/>
        <v>&lt;0.0002</v>
      </c>
      <c r="T22" s="30" t="str">
        <f t="shared" si="2"/>
        <v>&lt;0.0002</v>
      </c>
      <c r="U22" s="31"/>
      <c r="V22" s="31"/>
      <c r="W22" s="31"/>
      <c r="X22" s="31"/>
      <c r="Y22" s="31"/>
      <c r="Z22" s="33"/>
    </row>
    <row r="23" spans="2:26" s="51" customFormat="1" ht="15.95" customHeight="1">
      <c r="B23" s="22">
        <v>19</v>
      </c>
      <c r="C23" s="23" t="s">
        <v>55</v>
      </c>
      <c r="D23" s="24" t="s">
        <v>4</v>
      </c>
      <c r="E23" s="39">
        <v>0.01</v>
      </c>
      <c r="F23" s="26"/>
      <c r="G23" s="24" t="s">
        <v>68</v>
      </c>
      <c r="H23" s="112"/>
      <c r="I23" s="112"/>
      <c r="J23" s="40"/>
      <c r="K23" s="112"/>
      <c r="L23" s="112"/>
      <c r="M23" s="40"/>
      <c r="N23" s="112"/>
      <c r="O23" s="112"/>
      <c r="P23" s="40"/>
      <c r="Q23" s="112"/>
      <c r="R23" s="28" t="str">
        <f t="shared" si="0"/>
        <v>&lt;0.0002</v>
      </c>
      <c r="S23" s="29" t="str">
        <f t="shared" si="1"/>
        <v>&lt;0.0002</v>
      </c>
      <c r="T23" s="30" t="str">
        <f t="shared" si="2"/>
        <v>&lt;0.0002</v>
      </c>
      <c r="U23" s="31"/>
      <c r="V23" s="31"/>
      <c r="W23" s="31"/>
      <c r="X23" s="31"/>
      <c r="Y23" s="31"/>
      <c r="Z23" s="33"/>
    </row>
    <row r="24" spans="2:26" s="51" customFormat="1" ht="15.95" customHeight="1">
      <c r="B24" s="22">
        <v>20</v>
      </c>
      <c r="C24" s="23" t="s">
        <v>56</v>
      </c>
      <c r="D24" s="24" t="s">
        <v>4</v>
      </c>
      <c r="E24" s="39">
        <v>0.01</v>
      </c>
      <c r="F24" s="26"/>
      <c r="G24" s="24" t="s">
        <v>68</v>
      </c>
      <c r="H24" s="112"/>
      <c r="I24" s="112"/>
      <c r="J24" s="40"/>
      <c r="K24" s="112"/>
      <c r="L24" s="112"/>
      <c r="M24" s="40"/>
      <c r="N24" s="112"/>
      <c r="O24" s="112"/>
      <c r="P24" s="40"/>
      <c r="Q24" s="112"/>
      <c r="R24" s="28" t="str">
        <f>G24</f>
        <v>&lt;0.0002</v>
      </c>
      <c r="S24" s="29" t="str">
        <f t="shared" si="1"/>
        <v>&lt;0.0002</v>
      </c>
      <c r="T24" s="30" t="str">
        <f t="shared" si="2"/>
        <v>&lt;0.0002</v>
      </c>
      <c r="U24" s="31"/>
      <c r="V24" s="31"/>
      <c r="W24" s="31"/>
      <c r="X24" s="31"/>
      <c r="Y24" s="31"/>
      <c r="Z24" s="33"/>
    </row>
    <row r="25" spans="2:26" s="51" customFormat="1" ht="15.95" customHeight="1">
      <c r="B25" s="22">
        <v>21</v>
      </c>
      <c r="C25" s="23" t="s">
        <v>64</v>
      </c>
      <c r="D25" s="24" t="s">
        <v>4</v>
      </c>
      <c r="E25" s="39">
        <v>0.6</v>
      </c>
      <c r="F25" s="26"/>
      <c r="G25" s="24" t="s">
        <v>96</v>
      </c>
      <c r="H25" s="112"/>
      <c r="I25" s="112"/>
      <c r="J25" s="44">
        <v>7.0000000000000007E-2</v>
      </c>
      <c r="K25" s="112"/>
      <c r="L25" s="112"/>
      <c r="M25" s="44" t="s">
        <v>123</v>
      </c>
      <c r="N25" s="112"/>
      <c r="O25" s="112"/>
      <c r="P25" s="44" t="s">
        <v>123</v>
      </c>
      <c r="Q25" s="112"/>
      <c r="R25" s="28" t="str">
        <f t="shared" si="0"/>
        <v>&lt;0.06</v>
      </c>
      <c r="S25" s="46">
        <v>7.0000000000000007E-2</v>
      </c>
      <c r="T25" s="47">
        <v>0.06</v>
      </c>
      <c r="U25" s="31"/>
      <c r="V25" s="31"/>
      <c r="W25" s="31"/>
      <c r="X25" s="31"/>
      <c r="Y25" s="31"/>
      <c r="Z25" s="33"/>
    </row>
    <row r="26" spans="2:26" s="51" customFormat="1" ht="15.95" customHeight="1">
      <c r="B26" s="22">
        <v>22</v>
      </c>
      <c r="C26" s="23" t="s">
        <v>28</v>
      </c>
      <c r="D26" s="24" t="s">
        <v>4</v>
      </c>
      <c r="E26" s="39">
        <v>0.02</v>
      </c>
      <c r="F26" s="26"/>
      <c r="G26" s="24" t="s">
        <v>67</v>
      </c>
      <c r="H26" s="112"/>
      <c r="I26" s="112"/>
      <c r="J26" s="40" t="s">
        <v>67</v>
      </c>
      <c r="K26" s="112"/>
      <c r="L26" s="112"/>
      <c r="M26" s="40" t="s">
        <v>67</v>
      </c>
      <c r="N26" s="112"/>
      <c r="O26" s="112"/>
      <c r="P26" s="40" t="s">
        <v>67</v>
      </c>
      <c r="Q26" s="112"/>
      <c r="R26" s="28" t="str">
        <f t="shared" si="0"/>
        <v>&lt;0.001</v>
      </c>
      <c r="S26" s="29" t="str">
        <f t="shared" ref="S26" si="6">R26</f>
        <v>&lt;0.001</v>
      </c>
      <c r="T26" s="30" t="str">
        <f t="shared" ref="T26" si="7">R26</f>
        <v>&lt;0.001</v>
      </c>
      <c r="U26" s="31"/>
      <c r="V26" s="31"/>
      <c r="W26" s="31"/>
      <c r="X26" s="31"/>
      <c r="Y26" s="31"/>
      <c r="Z26" s="33"/>
    </row>
    <row r="27" spans="2:26" s="51" customFormat="1" ht="15.95" customHeight="1">
      <c r="B27" s="22">
        <v>23</v>
      </c>
      <c r="C27" s="23" t="s">
        <v>57</v>
      </c>
      <c r="D27" s="24" t="s">
        <v>4</v>
      </c>
      <c r="E27" s="39">
        <v>0.06</v>
      </c>
      <c r="F27" s="26"/>
      <c r="G27" s="24">
        <v>5.4000000000000003E-3</v>
      </c>
      <c r="H27" s="112"/>
      <c r="I27" s="112"/>
      <c r="J27" s="40">
        <v>8.2000000000000007E-3</v>
      </c>
      <c r="K27" s="112"/>
      <c r="L27" s="112"/>
      <c r="M27" s="40">
        <v>4.7000000000000002E-3</v>
      </c>
      <c r="N27" s="112"/>
      <c r="O27" s="112"/>
      <c r="P27" s="40">
        <v>2.3E-3</v>
      </c>
      <c r="Q27" s="112"/>
      <c r="R27" s="53">
        <f>MIN(F27:Q27)</f>
        <v>2.3E-3</v>
      </c>
      <c r="S27" s="54">
        <f>MAX(F27:Q27)</f>
        <v>8.2000000000000007E-3</v>
      </c>
      <c r="T27" s="55">
        <f>AVERAGE(F27:Q27)</f>
        <v>5.1500000000000001E-3</v>
      </c>
      <c r="U27" s="49"/>
      <c r="V27" s="49"/>
      <c r="W27" s="31"/>
      <c r="X27" s="49"/>
      <c r="Y27" s="49"/>
      <c r="Z27" s="33"/>
    </row>
    <row r="28" spans="2:26" s="51" customFormat="1" ht="15.95" customHeight="1">
      <c r="B28" s="22">
        <v>24</v>
      </c>
      <c r="C28" s="23" t="s">
        <v>29</v>
      </c>
      <c r="D28" s="24" t="s">
        <v>4</v>
      </c>
      <c r="E28" s="39">
        <v>0.03</v>
      </c>
      <c r="F28" s="26"/>
      <c r="G28" s="120">
        <v>4.0000000000000001E-3</v>
      </c>
      <c r="H28" s="112"/>
      <c r="I28" s="112"/>
      <c r="J28" s="52">
        <v>3.0000000000000001E-3</v>
      </c>
      <c r="K28" s="112"/>
      <c r="L28" s="112"/>
      <c r="M28" s="52">
        <v>3.0000000000000001E-3</v>
      </c>
      <c r="N28" s="112"/>
      <c r="O28" s="112"/>
      <c r="P28" s="52">
        <v>2E-3</v>
      </c>
      <c r="Q28" s="112"/>
      <c r="R28" s="57">
        <f>MIN(F28:Q28)</f>
        <v>2E-3</v>
      </c>
      <c r="S28" s="58">
        <f>MAX(F28:Q28)</f>
        <v>4.0000000000000001E-3</v>
      </c>
      <c r="T28" s="59">
        <f>AVERAGE(F28:Q28)</f>
        <v>3.0000000000000001E-3</v>
      </c>
      <c r="U28" s="31"/>
      <c r="V28" s="49"/>
      <c r="W28" s="31"/>
      <c r="X28" s="31"/>
      <c r="Y28" s="31"/>
      <c r="Z28" s="33"/>
    </row>
    <row r="29" spans="2:26" s="51" customFormat="1" ht="15.95" customHeight="1">
      <c r="B29" s="22">
        <v>25</v>
      </c>
      <c r="C29" s="23" t="s">
        <v>58</v>
      </c>
      <c r="D29" s="24" t="s">
        <v>4</v>
      </c>
      <c r="E29" s="39">
        <v>0.1</v>
      </c>
      <c r="F29" s="26"/>
      <c r="G29" s="24">
        <v>5.9999999999999995E-4</v>
      </c>
      <c r="H29" s="112"/>
      <c r="I29" s="112"/>
      <c r="J29" s="40">
        <v>6.9999999999999999E-4</v>
      </c>
      <c r="K29" s="112"/>
      <c r="L29" s="112"/>
      <c r="M29" s="40">
        <v>2.9999999999999997E-4</v>
      </c>
      <c r="N29" s="112"/>
      <c r="O29" s="112"/>
      <c r="P29" s="40">
        <v>6.9999999999999999E-4</v>
      </c>
      <c r="Q29" s="112"/>
      <c r="R29" s="53">
        <f>MIN(F29:Q29)</f>
        <v>2.9999999999999997E-4</v>
      </c>
      <c r="S29" s="54">
        <f>MAX(F29:Q29)</f>
        <v>6.9999999999999999E-4</v>
      </c>
      <c r="T29" s="55">
        <f>AVERAGE(F29:Q29)</f>
        <v>5.7499999999999999E-4</v>
      </c>
      <c r="U29" s="31"/>
      <c r="V29" s="31"/>
      <c r="W29" s="31"/>
      <c r="X29" s="31"/>
      <c r="Y29" s="31"/>
      <c r="Z29" s="33"/>
    </row>
    <row r="30" spans="2:26" s="51" customFormat="1" ht="15.95" customHeight="1">
      <c r="B30" s="22">
        <v>26</v>
      </c>
      <c r="C30" s="23" t="s">
        <v>30</v>
      </c>
      <c r="D30" s="24" t="s">
        <v>4</v>
      </c>
      <c r="E30" s="39">
        <v>0.01</v>
      </c>
      <c r="F30" s="26"/>
      <c r="G30" s="24" t="s">
        <v>67</v>
      </c>
      <c r="H30" s="112"/>
      <c r="I30" s="112"/>
      <c r="J30" s="40" t="s">
        <v>67</v>
      </c>
      <c r="K30" s="112"/>
      <c r="L30" s="112"/>
      <c r="M30" s="40" t="s">
        <v>67</v>
      </c>
      <c r="N30" s="112"/>
      <c r="O30" s="112"/>
      <c r="P30" s="40" t="s">
        <v>67</v>
      </c>
      <c r="Q30" s="112"/>
      <c r="R30" s="28" t="str">
        <f t="shared" ref="R30" si="8">G30</f>
        <v>&lt;0.001</v>
      </c>
      <c r="S30" s="29" t="str">
        <f t="shared" ref="S30" si="9">R30</f>
        <v>&lt;0.001</v>
      </c>
      <c r="T30" s="30" t="str">
        <f t="shared" ref="T30" si="10">R30</f>
        <v>&lt;0.001</v>
      </c>
      <c r="U30" s="31"/>
      <c r="V30" s="31"/>
      <c r="W30" s="31"/>
      <c r="X30" s="31"/>
      <c r="Y30" s="31"/>
      <c r="Z30" s="33"/>
    </row>
    <row r="31" spans="2:26" s="51" customFormat="1" ht="15.95" customHeight="1">
      <c r="B31" s="22">
        <v>27</v>
      </c>
      <c r="C31" s="23" t="s">
        <v>31</v>
      </c>
      <c r="D31" s="24" t="s">
        <v>4</v>
      </c>
      <c r="E31" s="39">
        <v>0.1</v>
      </c>
      <c r="F31" s="26"/>
      <c r="G31" s="24">
        <v>8.9999999999999993E-3</v>
      </c>
      <c r="H31" s="112"/>
      <c r="I31" s="112"/>
      <c r="J31" s="52">
        <v>1.2E-2</v>
      </c>
      <c r="K31" s="112"/>
      <c r="L31" s="112"/>
      <c r="M31" s="52">
        <v>7.0000000000000001E-3</v>
      </c>
      <c r="N31" s="112"/>
      <c r="O31" s="112"/>
      <c r="P31" s="52">
        <v>5.0000000000000001E-3</v>
      </c>
      <c r="Q31" s="112"/>
      <c r="R31" s="57">
        <f>MIN(F31:Q31)</f>
        <v>5.0000000000000001E-3</v>
      </c>
      <c r="S31" s="58">
        <f>MAX(F31:Q31)</f>
        <v>1.2E-2</v>
      </c>
      <c r="T31" s="59">
        <f>AVERAGE(F31:Q31)</f>
        <v>8.2499999999999987E-3</v>
      </c>
      <c r="U31" s="49"/>
      <c r="V31" s="49"/>
      <c r="W31" s="31"/>
      <c r="X31" s="31"/>
      <c r="Y31" s="49"/>
      <c r="Z31" s="33"/>
    </row>
    <row r="32" spans="2:26" s="51" customFormat="1" ht="15.95" customHeight="1">
      <c r="B32" s="22">
        <v>28</v>
      </c>
      <c r="C32" s="23" t="s">
        <v>32</v>
      </c>
      <c r="D32" s="24" t="s">
        <v>4</v>
      </c>
      <c r="E32" s="39">
        <v>0.03</v>
      </c>
      <c r="F32" s="26"/>
      <c r="G32" s="24">
        <v>4.0000000000000001E-3</v>
      </c>
      <c r="H32" s="112"/>
      <c r="I32" s="112"/>
      <c r="J32" s="52">
        <v>5.0000000000000001E-3</v>
      </c>
      <c r="K32" s="112"/>
      <c r="L32" s="112"/>
      <c r="M32" s="52">
        <v>4.0000000000000001E-3</v>
      </c>
      <c r="N32" s="112"/>
      <c r="O32" s="112"/>
      <c r="P32" s="52">
        <v>2E-3</v>
      </c>
      <c r="Q32" s="112"/>
      <c r="R32" s="57">
        <f>MIN(F32:Q32)</f>
        <v>2E-3</v>
      </c>
      <c r="S32" s="58">
        <f>MAX(F32:Q32)</f>
        <v>5.0000000000000001E-3</v>
      </c>
      <c r="T32" s="59">
        <f>AVERAGE(F32:Q32)</f>
        <v>3.7500000000000003E-3</v>
      </c>
      <c r="U32" s="31"/>
      <c r="V32" s="31"/>
      <c r="W32" s="31"/>
      <c r="X32" s="31"/>
      <c r="Y32" s="31"/>
      <c r="Z32" s="33"/>
    </row>
    <row r="33" spans="2:26" s="51" customFormat="1" ht="15.95" customHeight="1">
      <c r="B33" s="22">
        <v>29</v>
      </c>
      <c r="C33" s="23" t="s">
        <v>59</v>
      </c>
      <c r="D33" s="24" t="s">
        <v>4</v>
      </c>
      <c r="E33" s="39">
        <v>0.03</v>
      </c>
      <c r="F33" s="26"/>
      <c r="G33" s="121">
        <v>2.5000000000000001E-3</v>
      </c>
      <c r="H33" s="112"/>
      <c r="I33" s="112"/>
      <c r="J33" s="40">
        <v>3.3999999999999998E-3</v>
      </c>
      <c r="K33" s="112"/>
      <c r="L33" s="112"/>
      <c r="M33" s="40">
        <v>1.9E-3</v>
      </c>
      <c r="N33" s="112"/>
      <c r="O33" s="112"/>
      <c r="P33" s="40">
        <v>1.8E-3</v>
      </c>
      <c r="Q33" s="112"/>
      <c r="R33" s="53">
        <f>MIN(F33:Q33)</f>
        <v>1.8E-3</v>
      </c>
      <c r="S33" s="54">
        <f>MAX(F33:Q33)</f>
        <v>3.3999999999999998E-3</v>
      </c>
      <c r="T33" s="55">
        <f>AVERAGE(F33:Q33)</f>
        <v>2.3999999999999998E-3</v>
      </c>
      <c r="U33" s="49"/>
      <c r="V33" s="49"/>
      <c r="W33" s="31"/>
      <c r="X33" s="31"/>
      <c r="Y33" s="49"/>
      <c r="Z33" s="33"/>
    </row>
    <row r="34" spans="2:26" s="51" customFormat="1" ht="15.95" customHeight="1">
      <c r="B34" s="22">
        <v>30</v>
      </c>
      <c r="C34" s="23" t="s">
        <v>60</v>
      </c>
      <c r="D34" s="24" t="s">
        <v>4</v>
      </c>
      <c r="E34" s="39">
        <v>0.09</v>
      </c>
      <c r="F34" s="26"/>
      <c r="G34" s="24" t="s">
        <v>68</v>
      </c>
      <c r="H34" s="112"/>
      <c r="I34" s="112"/>
      <c r="J34" s="40" t="s">
        <v>68</v>
      </c>
      <c r="K34" s="112"/>
      <c r="L34" s="112"/>
      <c r="M34" s="40" t="s">
        <v>68</v>
      </c>
      <c r="N34" s="112"/>
      <c r="O34" s="112"/>
      <c r="P34" s="40" t="s">
        <v>68</v>
      </c>
      <c r="Q34" s="112"/>
      <c r="R34" s="28" t="str">
        <f t="shared" ref="R34" si="11">G34</f>
        <v>&lt;0.0002</v>
      </c>
      <c r="S34" s="29" t="str">
        <f t="shared" ref="S34" si="12">R34</f>
        <v>&lt;0.0002</v>
      </c>
      <c r="T34" s="30" t="str">
        <f t="shared" ref="T34" si="13">R34</f>
        <v>&lt;0.0002</v>
      </c>
      <c r="U34" s="31"/>
      <c r="V34" s="31"/>
      <c r="W34" s="31"/>
      <c r="X34" s="31"/>
      <c r="Y34" s="31"/>
      <c r="Z34" s="33"/>
    </row>
    <row r="35" spans="2:26" s="51" customFormat="1" ht="15.95" customHeight="1">
      <c r="B35" s="22">
        <v>31</v>
      </c>
      <c r="C35" s="23" t="s">
        <v>61</v>
      </c>
      <c r="D35" s="24" t="s">
        <v>4</v>
      </c>
      <c r="E35" s="39">
        <v>0.08</v>
      </c>
      <c r="F35" s="26"/>
      <c r="G35" s="24" t="s">
        <v>83</v>
      </c>
      <c r="H35" s="112"/>
      <c r="I35" s="112"/>
      <c r="J35" s="52" t="s">
        <v>83</v>
      </c>
      <c r="K35" s="112"/>
      <c r="L35" s="112"/>
      <c r="M35" s="52" t="s">
        <v>77</v>
      </c>
      <c r="N35" s="112"/>
      <c r="O35" s="112"/>
      <c r="P35" s="52" t="s">
        <v>77</v>
      </c>
      <c r="Q35" s="112"/>
      <c r="R35" s="28" t="str">
        <f t="shared" si="0"/>
        <v>&lt;0.001</v>
      </c>
      <c r="S35" s="29" t="str">
        <f t="shared" si="1"/>
        <v>&lt;0.001</v>
      </c>
      <c r="T35" s="30" t="str">
        <f t="shared" si="2"/>
        <v>&lt;0.001</v>
      </c>
      <c r="U35" s="31"/>
      <c r="V35" s="31"/>
      <c r="W35" s="31"/>
      <c r="X35" s="31"/>
      <c r="Y35" s="31"/>
      <c r="Z35" s="33"/>
    </row>
    <row r="36" spans="2:26" s="51" customFormat="1" ht="15.95" customHeight="1">
      <c r="B36" s="22">
        <v>32</v>
      </c>
      <c r="C36" s="23" t="s">
        <v>33</v>
      </c>
      <c r="D36" s="24" t="s">
        <v>4</v>
      </c>
      <c r="E36" s="48">
        <v>1</v>
      </c>
      <c r="F36" s="26"/>
      <c r="G36" s="24" t="s">
        <v>119</v>
      </c>
      <c r="H36" s="112"/>
      <c r="I36" s="112"/>
      <c r="J36" s="40"/>
      <c r="K36" s="112"/>
      <c r="L36" s="112"/>
      <c r="M36" s="40"/>
      <c r="N36" s="112"/>
      <c r="O36" s="112"/>
      <c r="P36" s="40"/>
      <c r="Q36" s="112"/>
      <c r="R36" s="57" t="str">
        <f t="shared" si="0"/>
        <v>&lt;0.002</v>
      </c>
      <c r="S36" s="58" t="str">
        <f t="shared" si="1"/>
        <v>&lt;0.002</v>
      </c>
      <c r="T36" s="59" t="str">
        <f t="shared" si="2"/>
        <v>&lt;0.002</v>
      </c>
      <c r="U36" s="31"/>
      <c r="V36" s="31"/>
      <c r="W36" s="31"/>
      <c r="X36" s="31"/>
      <c r="Y36" s="31"/>
      <c r="Z36" s="33"/>
    </row>
    <row r="37" spans="2:26" s="51" customFormat="1" ht="15.95" customHeight="1">
      <c r="B37" s="22">
        <v>33</v>
      </c>
      <c r="C37" s="23" t="s">
        <v>34</v>
      </c>
      <c r="D37" s="24" t="s">
        <v>4</v>
      </c>
      <c r="E37" s="48">
        <v>0.2</v>
      </c>
      <c r="F37" s="26"/>
      <c r="G37" s="120">
        <v>1.2E-2</v>
      </c>
      <c r="H37" s="112"/>
      <c r="I37" s="112"/>
      <c r="J37" s="52"/>
      <c r="K37" s="112"/>
      <c r="L37" s="112"/>
      <c r="M37" s="52"/>
      <c r="N37" s="112"/>
      <c r="O37" s="112"/>
      <c r="P37" s="52"/>
      <c r="Q37" s="112"/>
      <c r="R37" s="57">
        <f>MIN(F37:Q37)</f>
        <v>1.2E-2</v>
      </c>
      <c r="S37" s="58">
        <f>MAX(F37:Q37)</f>
        <v>1.2E-2</v>
      </c>
      <c r="T37" s="59">
        <f>AVERAGE(F37:Q37)</f>
        <v>1.2E-2</v>
      </c>
      <c r="U37" s="31"/>
      <c r="V37" s="31"/>
      <c r="W37" s="31"/>
      <c r="X37" s="31"/>
      <c r="Y37" s="31"/>
      <c r="Z37" s="33"/>
    </row>
    <row r="38" spans="2:26" s="51" customFormat="1" ht="15.95" customHeight="1">
      <c r="B38" s="22">
        <v>34</v>
      </c>
      <c r="C38" s="23" t="s">
        <v>35</v>
      </c>
      <c r="D38" s="24" t="s">
        <v>4</v>
      </c>
      <c r="E38" s="48">
        <v>0.3</v>
      </c>
      <c r="F38" s="26"/>
      <c r="G38" s="24" t="s">
        <v>120</v>
      </c>
      <c r="H38" s="112"/>
      <c r="I38" s="112"/>
      <c r="J38" s="40"/>
      <c r="K38" s="112"/>
      <c r="L38" s="112"/>
      <c r="M38" s="40"/>
      <c r="N38" s="112"/>
      <c r="O38" s="112"/>
      <c r="P38" s="40"/>
      <c r="Q38" s="112"/>
      <c r="R38" s="57" t="str">
        <f t="shared" si="0"/>
        <v>&lt;0.005</v>
      </c>
      <c r="S38" s="58" t="str">
        <f t="shared" si="1"/>
        <v>&lt;0.005</v>
      </c>
      <c r="T38" s="59" t="str">
        <f t="shared" si="2"/>
        <v>&lt;0.005</v>
      </c>
      <c r="U38" s="31"/>
      <c r="V38" s="31"/>
      <c r="W38" s="31"/>
      <c r="X38" s="31"/>
      <c r="Y38" s="31"/>
      <c r="Z38" s="33"/>
    </row>
    <row r="39" spans="2:26" s="61" customFormat="1" ht="15.95" customHeight="1">
      <c r="B39" s="22">
        <v>35</v>
      </c>
      <c r="C39" s="23" t="s">
        <v>36</v>
      </c>
      <c r="D39" s="24" t="s">
        <v>4</v>
      </c>
      <c r="E39" s="48">
        <v>1</v>
      </c>
      <c r="F39" s="26"/>
      <c r="G39" s="24" t="s">
        <v>119</v>
      </c>
      <c r="H39" s="112"/>
      <c r="I39" s="112"/>
      <c r="J39" s="40"/>
      <c r="K39" s="112"/>
      <c r="L39" s="112"/>
      <c r="M39" s="40"/>
      <c r="N39" s="112"/>
      <c r="O39" s="112"/>
      <c r="P39" s="40"/>
      <c r="Q39" s="112"/>
      <c r="R39" s="57" t="str">
        <f t="shared" si="0"/>
        <v>&lt;0.002</v>
      </c>
      <c r="S39" s="58" t="str">
        <f t="shared" si="1"/>
        <v>&lt;0.002</v>
      </c>
      <c r="T39" s="59" t="str">
        <f t="shared" si="2"/>
        <v>&lt;0.002</v>
      </c>
      <c r="U39" s="31"/>
      <c r="V39" s="31"/>
      <c r="W39" s="31"/>
      <c r="X39" s="31"/>
      <c r="Y39" s="31"/>
      <c r="Z39" s="33"/>
    </row>
    <row r="40" spans="2:26" s="61" customFormat="1" ht="15.95" customHeight="1">
      <c r="B40" s="22">
        <v>36</v>
      </c>
      <c r="C40" s="23" t="s">
        <v>37</v>
      </c>
      <c r="D40" s="24" t="s">
        <v>4</v>
      </c>
      <c r="E40" s="39">
        <v>200</v>
      </c>
      <c r="F40" s="62"/>
      <c r="G40" s="24">
        <v>12</v>
      </c>
      <c r="H40" s="115"/>
      <c r="I40" s="115"/>
      <c r="J40" s="40"/>
      <c r="K40" s="115"/>
      <c r="L40" s="115"/>
      <c r="M40" s="40"/>
      <c r="N40" s="115"/>
      <c r="O40" s="115"/>
      <c r="P40" s="40"/>
      <c r="Q40" s="115"/>
      <c r="R40" s="28">
        <f t="shared" si="0"/>
        <v>12</v>
      </c>
      <c r="S40" s="29">
        <f t="shared" si="1"/>
        <v>12</v>
      </c>
      <c r="T40" s="30">
        <f t="shared" si="2"/>
        <v>12</v>
      </c>
      <c r="U40" s="31"/>
      <c r="V40" s="49"/>
      <c r="W40" s="31"/>
      <c r="X40" s="31"/>
      <c r="Y40" s="49"/>
      <c r="Z40" s="33"/>
    </row>
    <row r="41" spans="2:26" s="51" customFormat="1" ht="15.95" customHeight="1">
      <c r="B41" s="22">
        <v>37</v>
      </c>
      <c r="C41" s="23" t="s">
        <v>38</v>
      </c>
      <c r="D41" s="24" t="s">
        <v>4</v>
      </c>
      <c r="E41" s="39">
        <v>0.05</v>
      </c>
      <c r="F41" s="26"/>
      <c r="G41" s="24" t="s">
        <v>121</v>
      </c>
      <c r="H41" s="112"/>
      <c r="I41" s="112"/>
      <c r="J41" s="64"/>
      <c r="K41" s="112"/>
      <c r="L41" s="112"/>
      <c r="M41" s="64"/>
      <c r="N41" s="112"/>
      <c r="O41" s="112"/>
      <c r="P41" s="64"/>
      <c r="Q41" s="112"/>
      <c r="R41" s="53" t="str">
        <f t="shared" si="0"/>
        <v>&lt;0.0002</v>
      </c>
      <c r="S41" s="54" t="str">
        <f t="shared" si="1"/>
        <v>&lt;0.0002</v>
      </c>
      <c r="T41" s="55" t="str">
        <f t="shared" si="2"/>
        <v>&lt;0.0002</v>
      </c>
      <c r="U41" s="31"/>
      <c r="V41" s="31"/>
      <c r="W41" s="31"/>
      <c r="X41" s="31"/>
      <c r="Y41" s="31"/>
      <c r="Z41" s="33"/>
    </row>
    <row r="42" spans="2:26" s="51" customFormat="1" ht="15.95" customHeight="1">
      <c r="B42" s="22">
        <v>38</v>
      </c>
      <c r="C42" s="23" t="s">
        <v>39</v>
      </c>
      <c r="D42" s="24" t="s">
        <v>4</v>
      </c>
      <c r="E42" s="39">
        <v>200</v>
      </c>
      <c r="F42" s="62">
        <v>8.6</v>
      </c>
      <c r="G42" s="63">
        <v>7.3</v>
      </c>
      <c r="H42" s="115">
        <v>7.2</v>
      </c>
      <c r="I42" s="115">
        <v>6.6</v>
      </c>
      <c r="J42" s="64">
        <v>7.5</v>
      </c>
      <c r="K42" s="115">
        <v>8.1999999999999993</v>
      </c>
      <c r="L42" s="115">
        <v>6.8</v>
      </c>
      <c r="M42" s="64">
        <v>6.3</v>
      </c>
      <c r="N42" s="115">
        <v>6.6</v>
      </c>
      <c r="O42" s="115">
        <v>7.3</v>
      </c>
      <c r="P42" s="64">
        <v>7.8</v>
      </c>
      <c r="Q42" s="115">
        <v>8.6</v>
      </c>
      <c r="R42" s="65">
        <f>MIN(F42:Q42)</f>
        <v>6.3</v>
      </c>
      <c r="S42" s="66">
        <f>MAX(F42:Q42)</f>
        <v>8.6</v>
      </c>
      <c r="T42" s="67">
        <f>AVERAGE(F42:Q42)</f>
        <v>7.3999999999999977</v>
      </c>
      <c r="U42" s="31"/>
      <c r="V42" s="31"/>
      <c r="W42" s="31"/>
      <c r="X42" s="31"/>
      <c r="Y42" s="31"/>
      <c r="Z42" s="33"/>
    </row>
    <row r="43" spans="2:26" s="51" customFormat="1" ht="15.95" customHeight="1">
      <c r="B43" s="22">
        <v>39</v>
      </c>
      <c r="C43" s="23" t="s">
        <v>51</v>
      </c>
      <c r="D43" s="24" t="s">
        <v>4</v>
      </c>
      <c r="E43" s="39">
        <v>300</v>
      </c>
      <c r="F43" s="41"/>
      <c r="G43" s="69">
        <v>57</v>
      </c>
      <c r="H43" s="114"/>
      <c r="I43" s="114"/>
      <c r="J43" s="69"/>
      <c r="K43" s="114"/>
      <c r="L43" s="114"/>
      <c r="M43" s="69"/>
      <c r="N43" s="114"/>
      <c r="O43" s="114"/>
      <c r="P43" s="69"/>
      <c r="Q43" s="114"/>
      <c r="R43" s="28">
        <f>MIN(F43:Q43)</f>
        <v>57</v>
      </c>
      <c r="S43" s="29">
        <f>MAX(F43:Q43)</f>
        <v>57</v>
      </c>
      <c r="T43" s="30">
        <f>AVERAGE(F43:Q43)</f>
        <v>57</v>
      </c>
      <c r="U43" s="49"/>
      <c r="V43" s="49"/>
      <c r="W43" s="31"/>
      <c r="X43" s="49"/>
      <c r="Y43" s="49"/>
      <c r="Z43" s="33"/>
    </row>
    <row r="44" spans="2:26" s="51" customFormat="1" ht="15.95" customHeight="1">
      <c r="B44" s="22">
        <v>40</v>
      </c>
      <c r="C44" s="23" t="s">
        <v>40</v>
      </c>
      <c r="D44" s="24" t="s">
        <v>4</v>
      </c>
      <c r="E44" s="39">
        <v>500</v>
      </c>
      <c r="F44" s="26"/>
      <c r="G44" s="24">
        <v>110</v>
      </c>
      <c r="H44" s="112"/>
      <c r="I44" s="112"/>
      <c r="J44" s="70">
        <v>110</v>
      </c>
      <c r="K44" s="112"/>
      <c r="L44" s="112"/>
      <c r="M44" s="70">
        <v>110</v>
      </c>
      <c r="N44" s="112"/>
      <c r="O44" s="112"/>
      <c r="P44" s="70">
        <v>120</v>
      </c>
      <c r="Q44" s="112"/>
      <c r="R44" s="28">
        <f>MIN(F44:Q44)</f>
        <v>110</v>
      </c>
      <c r="S44" s="29">
        <f>MAX(F44:Q44)</f>
        <v>120</v>
      </c>
      <c r="T44" s="30">
        <f>AVERAGE(F44:Q44)</f>
        <v>112.5</v>
      </c>
      <c r="U44" s="49"/>
      <c r="V44" s="49"/>
      <c r="W44" s="31"/>
      <c r="X44" s="49"/>
      <c r="Y44" s="49"/>
      <c r="Z44" s="33"/>
    </row>
    <row r="45" spans="2:26" s="51" customFormat="1" ht="15.95" customHeight="1">
      <c r="B45" s="22">
        <v>41</v>
      </c>
      <c r="C45" s="23" t="s">
        <v>41</v>
      </c>
      <c r="D45" s="24" t="s">
        <v>4</v>
      </c>
      <c r="E45" s="39">
        <v>0.2</v>
      </c>
      <c r="F45" s="26"/>
      <c r="G45" s="24" t="s">
        <v>69</v>
      </c>
      <c r="H45" s="112"/>
      <c r="I45" s="112"/>
      <c r="J45" s="52"/>
      <c r="K45" s="112"/>
      <c r="L45" s="112"/>
      <c r="M45" s="52"/>
      <c r="N45" s="112"/>
      <c r="O45" s="112"/>
      <c r="P45" s="52"/>
      <c r="Q45" s="112"/>
      <c r="R45" s="28" t="str">
        <f t="shared" si="0"/>
        <v>&lt;0.02</v>
      </c>
      <c r="S45" s="29" t="str">
        <f t="shared" si="1"/>
        <v>&lt;0.02</v>
      </c>
      <c r="T45" s="30" t="str">
        <f t="shared" si="2"/>
        <v>&lt;0.02</v>
      </c>
      <c r="U45" s="31"/>
      <c r="V45" s="31"/>
      <c r="W45" s="31"/>
      <c r="X45" s="31"/>
      <c r="Y45" s="31"/>
      <c r="Z45" s="33"/>
    </row>
    <row r="46" spans="2:26" s="51" customFormat="1" ht="15.95" customHeight="1">
      <c r="B46" s="22">
        <v>42</v>
      </c>
      <c r="C46" s="23" t="s">
        <v>62</v>
      </c>
      <c r="D46" s="24" t="s">
        <v>4</v>
      </c>
      <c r="E46" s="39">
        <v>1.0000000000000001E-5</v>
      </c>
      <c r="F46" s="26"/>
      <c r="G46" s="24" t="s">
        <v>72</v>
      </c>
      <c r="H46" s="112"/>
      <c r="I46" s="112"/>
      <c r="J46" s="24"/>
      <c r="K46" s="112"/>
      <c r="L46" s="112"/>
      <c r="M46" s="24"/>
      <c r="N46" s="112"/>
      <c r="O46" s="112"/>
      <c r="P46" s="24"/>
      <c r="Q46" s="112"/>
      <c r="R46" s="28" t="str">
        <f t="shared" si="0"/>
        <v>&lt;0.000001</v>
      </c>
      <c r="S46" s="29" t="str">
        <f t="shared" si="1"/>
        <v>&lt;0.000001</v>
      </c>
      <c r="T46" s="30" t="str">
        <f t="shared" si="2"/>
        <v>&lt;0.000001</v>
      </c>
      <c r="U46" s="31"/>
      <c r="V46" s="31"/>
      <c r="W46" s="71"/>
      <c r="X46" s="31"/>
      <c r="Y46" s="31"/>
      <c r="Z46" s="33"/>
    </row>
    <row r="47" spans="2:26" s="51" customFormat="1" ht="15.95" customHeight="1">
      <c r="B47" s="22">
        <v>43</v>
      </c>
      <c r="C47" s="23" t="s">
        <v>63</v>
      </c>
      <c r="D47" s="24" t="s">
        <v>4</v>
      </c>
      <c r="E47" s="39">
        <v>1.0000000000000001E-5</v>
      </c>
      <c r="F47" s="62"/>
      <c r="G47" s="24" t="s">
        <v>72</v>
      </c>
      <c r="H47" s="115"/>
      <c r="I47" s="115"/>
      <c r="J47" s="24"/>
      <c r="K47" s="115"/>
      <c r="L47" s="115"/>
      <c r="M47" s="24"/>
      <c r="N47" s="115"/>
      <c r="O47" s="115"/>
      <c r="P47" s="24"/>
      <c r="Q47" s="115"/>
      <c r="R47" s="28" t="str">
        <f t="shared" si="0"/>
        <v>&lt;0.000001</v>
      </c>
      <c r="S47" s="29" t="str">
        <f t="shared" si="1"/>
        <v>&lt;0.000001</v>
      </c>
      <c r="T47" s="30" t="str">
        <f t="shared" si="2"/>
        <v>&lt;0.000001</v>
      </c>
      <c r="U47" s="31"/>
      <c r="V47" s="31"/>
      <c r="W47" s="71"/>
      <c r="X47" s="31"/>
      <c r="Y47" s="31"/>
      <c r="Z47" s="33"/>
    </row>
    <row r="48" spans="2:26" s="51" customFormat="1" ht="15.95" customHeight="1">
      <c r="B48" s="22">
        <v>44</v>
      </c>
      <c r="C48" s="23" t="s">
        <v>42</v>
      </c>
      <c r="D48" s="24" t="s">
        <v>4</v>
      </c>
      <c r="E48" s="39">
        <v>0.02</v>
      </c>
      <c r="F48" s="72"/>
      <c r="G48" s="24" t="s">
        <v>70</v>
      </c>
      <c r="H48" s="116"/>
      <c r="I48" s="116"/>
      <c r="J48" s="24" t="s">
        <v>70</v>
      </c>
      <c r="K48" s="116"/>
      <c r="L48" s="116"/>
      <c r="M48" s="24" t="s">
        <v>70</v>
      </c>
      <c r="N48" s="116"/>
      <c r="O48" s="116"/>
      <c r="P48" s="24" t="s">
        <v>70</v>
      </c>
      <c r="Q48" s="116"/>
      <c r="R48" s="28" t="str">
        <f t="shared" si="0"/>
        <v>&lt;0.005</v>
      </c>
      <c r="S48" s="29" t="str">
        <f t="shared" si="1"/>
        <v>&lt;0.005</v>
      </c>
      <c r="T48" s="30" t="str">
        <f t="shared" si="2"/>
        <v>&lt;0.005</v>
      </c>
      <c r="U48" s="49"/>
      <c r="V48" s="49"/>
      <c r="W48" s="31"/>
      <c r="X48" s="49"/>
      <c r="Y48" s="49"/>
      <c r="Z48" s="33"/>
    </row>
    <row r="49" spans="2:26" s="51" customFormat="1" ht="15.95" customHeight="1">
      <c r="B49" s="22">
        <v>45</v>
      </c>
      <c r="C49" s="23" t="s">
        <v>43</v>
      </c>
      <c r="D49" s="24" t="s">
        <v>4</v>
      </c>
      <c r="E49" s="39">
        <v>5.0000000000000001E-3</v>
      </c>
      <c r="F49" s="72"/>
      <c r="G49" s="24" t="s">
        <v>66</v>
      </c>
      <c r="H49" s="116"/>
      <c r="I49" s="116"/>
      <c r="J49" s="100"/>
      <c r="K49" s="116"/>
      <c r="L49" s="116"/>
      <c r="M49" s="100"/>
      <c r="N49" s="116"/>
      <c r="O49" s="116"/>
      <c r="P49" s="100"/>
      <c r="Q49" s="116"/>
      <c r="R49" s="28" t="str">
        <f t="shared" si="0"/>
        <v>&lt;0.0005</v>
      </c>
      <c r="S49" s="29" t="str">
        <f t="shared" si="1"/>
        <v>&lt;0.0005</v>
      </c>
      <c r="T49" s="30" t="str">
        <f t="shared" si="2"/>
        <v>&lt;0.0005</v>
      </c>
      <c r="U49" s="31"/>
      <c r="V49" s="74"/>
      <c r="W49" s="31"/>
      <c r="X49" s="31"/>
      <c r="Y49" s="31"/>
      <c r="Z49" s="33"/>
    </row>
    <row r="50" spans="2:26" s="51" customFormat="1" ht="15.95" customHeight="1">
      <c r="B50" s="22">
        <v>46</v>
      </c>
      <c r="C50" s="23" t="s">
        <v>76</v>
      </c>
      <c r="D50" s="24" t="s">
        <v>4</v>
      </c>
      <c r="E50" s="39">
        <v>3</v>
      </c>
      <c r="F50" s="75">
        <v>0.7</v>
      </c>
      <c r="G50" s="63">
        <v>0.8</v>
      </c>
      <c r="H50" s="117">
        <v>1.1000000000000001</v>
      </c>
      <c r="I50" s="117">
        <v>0.7</v>
      </c>
      <c r="J50" s="76">
        <v>0.8</v>
      </c>
      <c r="K50" s="117">
        <v>0.9</v>
      </c>
      <c r="L50" s="117">
        <v>1</v>
      </c>
      <c r="M50" s="76">
        <v>1.1000000000000001</v>
      </c>
      <c r="N50" s="117">
        <v>0.8</v>
      </c>
      <c r="O50" s="117">
        <v>0.7</v>
      </c>
      <c r="P50" s="76">
        <v>0.9</v>
      </c>
      <c r="Q50" s="117">
        <v>0.6</v>
      </c>
      <c r="R50" s="65">
        <f>MIN(F50:Q50)</f>
        <v>0.6</v>
      </c>
      <c r="S50" s="66">
        <f>MAX(F50:Q50)</f>
        <v>1.1000000000000001</v>
      </c>
      <c r="T50" s="67">
        <f>AVERAGE(F50:Q50)</f>
        <v>0.84166666666666667</v>
      </c>
      <c r="U50" s="49"/>
      <c r="V50" s="49"/>
      <c r="W50" s="49"/>
      <c r="X50" s="49"/>
      <c r="Y50" s="49"/>
      <c r="Z50" s="33"/>
    </row>
    <row r="51" spans="2:26" s="51" customFormat="1" ht="15.95" customHeight="1">
      <c r="B51" s="22">
        <v>47</v>
      </c>
      <c r="C51" s="23" t="s">
        <v>44</v>
      </c>
      <c r="D51" s="24"/>
      <c r="E51" s="77" t="s">
        <v>6</v>
      </c>
      <c r="F51" s="78">
        <v>6.8</v>
      </c>
      <c r="G51" s="63">
        <v>6.8</v>
      </c>
      <c r="H51" s="118">
        <v>6.9</v>
      </c>
      <c r="I51" s="118">
        <v>6.8</v>
      </c>
      <c r="J51" s="79">
        <v>7.3</v>
      </c>
      <c r="K51" s="118">
        <v>6.8</v>
      </c>
      <c r="L51" s="118">
        <v>6.6</v>
      </c>
      <c r="M51" s="79">
        <v>6.6</v>
      </c>
      <c r="N51" s="118">
        <v>6.6</v>
      </c>
      <c r="O51" s="118">
        <v>6.9</v>
      </c>
      <c r="P51" s="79">
        <v>6.8</v>
      </c>
      <c r="Q51" s="118">
        <v>7</v>
      </c>
      <c r="R51" s="65">
        <f>MIN(F51:Q51)</f>
        <v>6.6</v>
      </c>
      <c r="S51" s="66">
        <f>MAX(F51:Q51)</f>
        <v>7.3</v>
      </c>
      <c r="T51" s="67">
        <f>AVERAGE(F51:Q51)</f>
        <v>6.8250000000000002</v>
      </c>
      <c r="U51" s="31"/>
      <c r="V51" s="31"/>
      <c r="W51" s="31"/>
      <c r="Z51" s="33"/>
    </row>
    <row r="52" spans="2:26" s="51" customFormat="1" ht="15.95" customHeight="1">
      <c r="B52" s="22">
        <v>48</v>
      </c>
      <c r="C52" s="23" t="s">
        <v>45</v>
      </c>
      <c r="D52" s="136" t="s">
        <v>8</v>
      </c>
      <c r="E52" s="137"/>
      <c r="F52" s="72" t="s">
        <v>12</v>
      </c>
      <c r="G52" s="73" t="s">
        <v>12</v>
      </c>
      <c r="H52" s="116" t="s">
        <v>12</v>
      </c>
      <c r="I52" s="116" t="s">
        <v>12</v>
      </c>
      <c r="J52" s="73" t="s">
        <v>12</v>
      </c>
      <c r="K52" s="116" t="s">
        <v>12</v>
      </c>
      <c r="L52" s="116" t="s">
        <v>12</v>
      </c>
      <c r="M52" s="73" t="s">
        <v>12</v>
      </c>
      <c r="N52" s="116" t="s">
        <v>12</v>
      </c>
      <c r="O52" s="116" t="s">
        <v>12</v>
      </c>
      <c r="P52" s="73" t="s">
        <v>12</v>
      </c>
      <c r="Q52" s="116" t="s">
        <v>12</v>
      </c>
      <c r="R52" s="105" t="str">
        <f t="shared" ref="R52:R53" si="14">G52</f>
        <v>異常なし</v>
      </c>
      <c r="S52" s="106" t="str">
        <f t="shared" ref="S52:S53" si="15">R52</f>
        <v>異常なし</v>
      </c>
      <c r="T52" s="107" t="str">
        <f t="shared" ref="T52:T53" si="16">R52</f>
        <v>異常なし</v>
      </c>
      <c r="U52" s="31"/>
      <c r="V52" s="31"/>
      <c r="W52" s="31"/>
      <c r="Z52" s="33"/>
    </row>
    <row r="53" spans="2:26" s="51" customFormat="1" ht="15.95" customHeight="1">
      <c r="B53" s="22">
        <v>49</v>
      </c>
      <c r="C53" s="23" t="s">
        <v>46</v>
      </c>
      <c r="D53" s="136" t="s">
        <v>8</v>
      </c>
      <c r="E53" s="137"/>
      <c r="F53" s="72" t="s">
        <v>12</v>
      </c>
      <c r="G53" s="73" t="s">
        <v>12</v>
      </c>
      <c r="H53" s="116" t="s">
        <v>12</v>
      </c>
      <c r="I53" s="116" t="s">
        <v>12</v>
      </c>
      <c r="J53" s="73" t="s">
        <v>12</v>
      </c>
      <c r="K53" s="116" t="s">
        <v>12</v>
      </c>
      <c r="L53" s="116" t="s">
        <v>12</v>
      </c>
      <c r="M53" s="73" t="s">
        <v>12</v>
      </c>
      <c r="N53" s="116" t="s">
        <v>12</v>
      </c>
      <c r="O53" s="116" t="s">
        <v>12</v>
      </c>
      <c r="P53" s="73" t="s">
        <v>12</v>
      </c>
      <c r="Q53" s="116" t="s">
        <v>12</v>
      </c>
      <c r="R53" s="105" t="str">
        <f t="shared" si="14"/>
        <v>異常なし</v>
      </c>
      <c r="S53" s="106" t="str">
        <f t="shared" si="15"/>
        <v>異常なし</v>
      </c>
      <c r="T53" s="107" t="str">
        <f t="shared" si="16"/>
        <v>異常なし</v>
      </c>
      <c r="U53" s="31"/>
      <c r="V53" s="31"/>
      <c r="W53" s="31"/>
      <c r="Z53" s="33"/>
    </row>
    <row r="54" spans="2:26" ht="15.95" customHeight="1">
      <c r="B54" s="22">
        <v>50</v>
      </c>
      <c r="C54" s="23" t="s">
        <v>47</v>
      </c>
      <c r="D54" s="24" t="s">
        <v>5</v>
      </c>
      <c r="E54" s="77">
        <v>5</v>
      </c>
      <c r="F54" s="62" t="s">
        <v>78</v>
      </c>
      <c r="G54" s="24" t="s">
        <v>78</v>
      </c>
      <c r="H54" s="115" t="s">
        <v>78</v>
      </c>
      <c r="I54" s="115" t="s">
        <v>78</v>
      </c>
      <c r="J54" s="24" t="s">
        <v>122</v>
      </c>
      <c r="K54" s="115" t="s">
        <v>78</v>
      </c>
      <c r="L54" s="115" t="s">
        <v>78</v>
      </c>
      <c r="M54" s="24">
        <v>0.6</v>
      </c>
      <c r="N54" s="115" t="s">
        <v>78</v>
      </c>
      <c r="O54" s="115" t="s">
        <v>78</v>
      </c>
      <c r="P54" s="115" t="s">
        <v>78</v>
      </c>
      <c r="Q54" s="115" t="s">
        <v>78</v>
      </c>
      <c r="R54" s="62" t="s">
        <v>79</v>
      </c>
      <c r="S54" s="95">
        <v>0.6</v>
      </c>
      <c r="T54" s="67">
        <v>0.5</v>
      </c>
      <c r="U54" s="31"/>
      <c r="V54" s="31"/>
      <c r="W54" s="31"/>
      <c r="Z54" s="33"/>
    </row>
    <row r="55" spans="2:26" ht="15.95" customHeight="1">
      <c r="B55" s="22">
        <v>51</v>
      </c>
      <c r="C55" s="23" t="s">
        <v>48</v>
      </c>
      <c r="D55" s="24" t="s">
        <v>5</v>
      </c>
      <c r="E55" s="77">
        <v>2</v>
      </c>
      <c r="F55" s="62" t="s">
        <v>80</v>
      </c>
      <c r="G55" s="63" t="s">
        <v>81</v>
      </c>
      <c r="H55" s="115" t="s">
        <v>80</v>
      </c>
      <c r="I55" s="115" t="s">
        <v>80</v>
      </c>
      <c r="J55" s="63" t="s">
        <v>80</v>
      </c>
      <c r="K55" s="115" t="s">
        <v>80</v>
      </c>
      <c r="L55" s="115" t="s">
        <v>80</v>
      </c>
      <c r="M55" s="63" t="s">
        <v>80</v>
      </c>
      <c r="N55" s="115" t="s">
        <v>80</v>
      </c>
      <c r="O55" s="115" t="s">
        <v>80</v>
      </c>
      <c r="P55" s="115" t="s">
        <v>80</v>
      </c>
      <c r="Q55" s="115" t="s">
        <v>80</v>
      </c>
      <c r="R55" s="62" t="s">
        <v>80</v>
      </c>
      <c r="S55" s="29" t="str">
        <f>R55</f>
        <v>&lt;0.2</v>
      </c>
      <c r="T55" s="30" t="str">
        <f>R55</f>
        <v>&lt;0.2</v>
      </c>
      <c r="U55" s="31"/>
      <c r="V55" s="31"/>
      <c r="W55" s="31"/>
      <c r="Z55" s="33"/>
    </row>
    <row r="56" spans="2:26" ht="17.100000000000001" customHeight="1" thickBot="1">
      <c r="B56" s="82"/>
      <c r="C56" s="83" t="s">
        <v>82</v>
      </c>
      <c r="D56" s="84" t="s">
        <v>4</v>
      </c>
      <c r="E56" s="85"/>
      <c r="F56" s="86">
        <v>0.1</v>
      </c>
      <c r="G56" s="88">
        <v>0.1</v>
      </c>
      <c r="H56" s="119">
        <v>0.1</v>
      </c>
      <c r="I56" s="119">
        <v>0.1</v>
      </c>
      <c r="J56" s="88">
        <v>0.2</v>
      </c>
      <c r="K56" s="119">
        <v>0.1</v>
      </c>
      <c r="L56" s="119">
        <v>0.1</v>
      </c>
      <c r="M56" s="88">
        <v>0.1</v>
      </c>
      <c r="N56" s="119">
        <v>0.2</v>
      </c>
      <c r="O56" s="119">
        <v>0.2</v>
      </c>
      <c r="P56" s="88">
        <v>0.2</v>
      </c>
      <c r="Q56" s="119">
        <v>0.2</v>
      </c>
      <c r="R56" s="89">
        <f>MIN(F56:Q56)</f>
        <v>0.1</v>
      </c>
      <c r="S56" s="90">
        <f>MAX(F56:Q56)</f>
        <v>0.2</v>
      </c>
      <c r="T56" s="91">
        <f>AVERAGE(F56:Q56)</f>
        <v>0.14166666666666666</v>
      </c>
      <c r="U56" s="31"/>
      <c r="V56" s="31"/>
      <c r="W56" s="31"/>
      <c r="Z56" s="33"/>
    </row>
  </sheetData>
  <dataConsolidate function="average">
    <dataRefs count="12">
      <dataRef ref="G8:L83" sheet="愛国9504" r:id="rId1"/>
      <dataRef ref="G8:L83" sheet="愛国9505" r:id="rId2"/>
      <dataRef ref="G8:L83" sheet="愛国9506" r:id="rId3"/>
      <dataRef ref="G8:L83" sheet="愛国9507" r:id="rId4"/>
      <dataRef ref="G8:L83" sheet="愛国9508" r:id="rId5"/>
      <dataRef ref="G8:L83" sheet="愛国9509" r:id="rId6"/>
      <dataRef ref="G8:L83" sheet="愛国9510" r:id="rId7"/>
      <dataRef ref="G8:L83" sheet="愛国9511" r:id="rId8"/>
      <dataRef ref="G8:L83" sheet="愛国9512" r:id="rId9"/>
      <dataRef ref="G8:L83" sheet="愛国9602" r:id="rId10"/>
      <dataRef ref="G8:L83" sheet="愛国9603" r:id="rId11"/>
      <dataRef ref="G8:L83" sheet="低水9601" r:id="rId12"/>
    </dataRefs>
  </dataConsolidate>
  <mergeCells count="8">
    <mergeCell ref="D52:E52"/>
    <mergeCell ref="D53:E53"/>
    <mergeCell ref="B1:T1"/>
    <mergeCell ref="B2:C3"/>
    <mergeCell ref="D2:E2"/>
    <mergeCell ref="D3:E3"/>
    <mergeCell ref="B4:C4"/>
    <mergeCell ref="D6:E6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8" scale="87" orientation="landscape" horizontalDpi="4294967292" verticalDpi="4294967292" r:id="rId1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view="pageBreakPreview" zoomScale="87" zoomScaleNormal="100" zoomScaleSheetLayoutView="87" workbookViewId="0">
      <pane xSplit="5" ySplit="3" topLeftCell="N32" activePane="bottomRight" state="frozen"/>
      <selection pane="topRight" activeCell="F1" sqref="F1"/>
      <selection pane="bottomLeft" activeCell="A4" sqref="A4"/>
      <selection pane="bottomRight" activeCell="R2" sqref="R2:T56"/>
    </sheetView>
  </sheetViews>
  <sheetFormatPr defaultRowHeight="13.5"/>
  <cols>
    <col min="1" max="1" width="1.625" style="2" customWidth="1"/>
    <col min="2" max="2" width="4.625" style="2" customWidth="1"/>
    <col min="3" max="3" width="42.5" style="2" bestFit="1" customWidth="1"/>
    <col min="4" max="4" width="6" style="2" customWidth="1"/>
    <col min="5" max="5" width="9.25" style="2" customWidth="1"/>
    <col min="6" max="12" width="10.625" style="2" customWidth="1"/>
    <col min="13" max="13" width="10.625" style="92" customWidth="1"/>
    <col min="14" max="14" width="10.625" style="2" customWidth="1"/>
    <col min="15" max="17" width="10.625" style="92" customWidth="1"/>
    <col min="18" max="20" width="10.625" style="93" customWidth="1"/>
    <col min="21" max="21" width="9.5" style="2" bestFit="1" customWidth="1"/>
    <col min="22" max="22" width="10.5" style="2" bestFit="1" customWidth="1"/>
    <col min="23" max="23" width="8.5" style="2" customWidth="1"/>
    <col min="24" max="25" width="9.5" style="2" bestFit="1" customWidth="1"/>
    <col min="26" max="16384" width="9" style="2"/>
  </cols>
  <sheetData>
    <row r="1" spans="1:26" ht="24.95" customHeight="1" thickBot="1">
      <c r="A1" s="1"/>
      <c r="B1" s="138" t="s">
        <v>124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"/>
      <c r="V1" s="1"/>
      <c r="W1" s="1"/>
      <c r="X1" s="1"/>
      <c r="Y1" s="1"/>
    </row>
    <row r="2" spans="1:26" s="3" customFormat="1" ht="17.100000000000001" customHeight="1">
      <c r="B2" s="139"/>
      <c r="C2" s="140"/>
      <c r="D2" s="143" t="s">
        <v>0</v>
      </c>
      <c r="E2" s="144"/>
      <c r="F2" s="4">
        <v>43209</v>
      </c>
      <c r="G2" s="5">
        <v>43228</v>
      </c>
      <c r="H2" s="6">
        <v>43258</v>
      </c>
      <c r="I2" s="109">
        <v>43286</v>
      </c>
      <c r="J2" s="6">
        <v>43319</v>
      </c>
      <c r="K2" s="109">
        <v>43356</v>
      </c>
      <c r="L2" s="109">
        <v>43377</v>
      </c>
      <c r="M2" s="6">
        <v>43410</v>
      </c>
      <c r="N2" s="109">
        <v>43440</v>
      </c>
      <c r="O2" s="109">
        <v>43475</v>
      </c>
      <c r="P2" s="6">
        <v>43501</v>
      </c>
      <c r="Q2" s="109">
        <v>43530</v>
      </c>
      <c r="R2" s="7" t="s">
        <v>14</v>
      </c>
      <c r="S2" s="8" t="s">
        <v>15</v>
      </c>
      <c r="T2" s="9" t="s">
        <v>16</v>
      </c>
      <c r="U2" s="10"/>
      <c r="V2" s="10"/>
      <c r="W2" s="10"/>
      <c r="Y2" s="11"/>
    </row>
    <row r="3" spans="1:26" s="3" customFormat="1" ht="17.100000000000001" customHeight="1" thickBot="1">
      <c r="B3" s="141"/>
      <c r="C3" s="142"/>
      <c r="D3" s="145" t="s">
        <v>9</v>
      </c>
      <c r="E3" s="146"/>
      <c r="F3" s="12">
        <v>6.2</v>
      </c>
      <c r="G3" s="13">
        <v>8.5</v>
      </c>
      <c r="H3" s="14">
        <v>12.5</v>
      </c>
      <c r="I3" s="110">
        <v>14.1</v>
      </c>
      <c r="J3" s="14">
        <v>16.600000000000001</v>
      </c>
      <c r="K3" s="110">
        <v>15.4</v>
      </c>
      <c r="L3" s="110">
        <v>14.8</v>
      </c>
      <c r="M3" s="14">
        <v>11.1</v>
      </c>
      <c r="N3" s="110">
        <v>7.1</v>
      </c>
      <c r="O3" s="110">
        <v>5</v>
      </c>
      <c r="P3" s="14">
        <v>3.1</v>
      </c>
      <c r="Q3" s="110">
        <v>4.4000000000000004</v>
      </c>
      <c r="R3" s="15">
        <f>MIN(F3:Q3)</f>
        <v>3.1</v>
      </c>
      <c r="S3" s="16">
        <f>MAX(F3:Q3)</f>
        <v>16.600000000000001</v>
      </c>
      <c r="T3" s="17">
        <f>AVERAGE(F3:Q3)</f>
        <v>9.8999999999999986</v>
      </c>
      <c r="U3" s="11"/>
      <c r="V3" s="11"/>
      <c r="W3" s="11"/>
      <c r="Y3" s="11"/>
    </row>
    <row r="4" spans="1:26" s="3" customFormat="1" ht="17.100000000000001" customHeight="1" thickTop="1">
      <c r="B4" s="147" t="s">
        <v>10</v>
      </c>
      <c r="C4" s="148"/>
      <c r="D4" s="18" t="s">
        <v>2</v>
      </c>
      <c r="E4" s="19" t="s">
        <v>1</v>
      </c>
      <c r="F4" s="20" t="s">
        <v>13</v>
      </c>
      <c r="G4" s="21" t="s">
        <v>13</v>
      </c>
      <c r="H4" s="18" t="s">
        <v>13</v>
      </c>
      <c r="I4" s="111" t="s">
        <v>13</v>
      </c>
      <c r="J4" s="18" t="s">
        <v>13</v>
      </c>
      <c r="K4" s="111" t="s">
        <v>13</v>
      </c>
      <c r="L4" s="111" t="s">
        <v>13</v>
      </c>
      <c r="M4" s="18" t="s">
        <v>13</v>
      </c>
      <c r="N4" s="111" t="s">
        <v>13</v>
      </c>
      <c r="O4" s="111" t="s">
        <v>13</v>
      </c>
      <c r="P4" s="18" t="s">
        <v>13</v>
      </c>
      <c r="Q4" s="111" t="s">
        <v>112</v>
      </c>
      <c r="R4" s="7"/>
      <c r="S4" s="8"/>
      <c r="T4" s="9"/>
      <c r="U4" s="11"/>
      <c r="V4" s="11"/>
      <c r="W4" s="11"/>
      <c r="X4" s="11"/>
    </row>
    <row r="5" spans="1:26" s="3" customFormat="1" ht="15.95" customHeight="1">
      <c r="B5" s="22">
        <v>1</v>
      </c>
      <c r="C5" s="23" t="s">
        <v>17</v>
      </c>
      <c r="D5" s="24" t="s">
        <v>3</v>
      </c>
      <c r="E5" s="25">
        <v>100</v>
      </c>
      <c r="F5" s="26">
        <v>0</v>
      </c>
      <c r="G5" s="27">
        <v>0</v>
      </c>
      <c r="H5" s="24">
        <v>0</v>
      </c>
      <c r="I5" s="112">
        <v>0</v>
      </c>
      <c r="J5" s="24">
        <v>0</v>
      </c>
      <c r="K5" s="112">
        <v>0</v>
      </c>
      <c r="L5" s="112">
        <v>0</v>
      </c>
      <c r="M5" s="24">
        <v>0</v>
      </c>
      <c r="N5" s="112">
        <v>0</v>
      </c>
      <c r="O5" s="112">
        <v>0</v>
      </c>
      <c r="P5" s="24">
        <v>0</v>
      </c>
      <c r="Q5" s="112">
        <v>0</v>
      </c>
      <c r="R5" s="28">
        <f>MIN(F5:Q5)</f>
        <v>0</v>
      </c>
      <c r="S5" s="29">
        <f>MAX(F5:Q5)</f>
        <v>0</v>
      </c>
      <c r="T5" s="30">
        <f>AVERAGE(F5:Q5)</f>
        <v>0</v>
      </c>
      <c r="U5" s="31"/>
      <c r="V5" s="32"/>
      <c r="W5" s="32"/>
      <c r="X5" s="31"/>
      <c r="Y5" s="31"/>
      <c r="Z5" s="33"/>
    </row>
    <row r="6" spans="1:26" s="3" customFormat="1" ht="15.95" customHeight="1">
      <c r="B6" s="22">
        <v>2</v>
      </c>
      <c r="C6" s="23" t="s">
        <v>18</v>
      </c>
      <c r="D6" s="136" t="s">
        <v>7</v>
      </c>
      <c r="E6" s="137"/>
      <c r="F6" s="34" t="s">
        <v>11</v>
      </c>
      <c r="G6" s="123" t="s">
        <v>11</v>
      </c>
      <c r="H6" s="35" t="s">
        <v>11</v>
      </c>
      <c r="I6" s="113" t="s">
        <v>11</v>
      </c>
      <c r="J6" s="35" t="s">
        <v>11</v>
      </c>
      <c r="K6" s="113" t="s">
        <v>11</v>
      </c>
      <c r="L6" s="113" t="s">
        <v>11</v>
      </c>
      <c r="M6" s="35" t="s">
        <v>11</v>
      </c>
      <c r="N6" s="113" t="s">
        <v>11</v>
      </c>
      <c r="O6" s="113" t="s">
        <v>11</v>
      </c>
      <c r="P6" s="35" t="s">
        <v>11</v>
      </c>
      <c r="Q6" s="113" t="s">
        <v>11</v>
      </c>
      <c r="R6" s="36" t="s">
        <v>75</v>
      </c>
      <c r="S6" s="37" t="s">
        <v>75</v>
      </c>
      <c r="T6" s="38" t="s">
        <v>75</v>
      </c>
      <c r="U6" s="31"/>
      <c r="V6" s="32"/>
      <c r="W6" s="32"/>
      <c r="X6" s="31"/>
      <c r="Y6" s="31"/>
      <c r="Z6" s="33"/>
    </row>
    <row r="7" spans="1:26" s="3" customFormat="1" ht="15.95" customHeight="1">
      <c r="B7" s="22">
        <v>3</v>
      </c>
      <c r="C7" s="23" t="s">
        <v>19</v>
      </c>
      <c r="D7" s="24" t="s">
        <v>4</v>
      </c>
      <c r="E7" s="39">
        <v>3.0000000000000001E-3</v>
      </c>
      <c r="F7" s="26"/>
      <c r="G7" s="27" t="s">
        <v>68</v>
      </c>
      <c r="H7" s="24"/>
      <c r="I7" s="112"/>
      <c r="J7" s="40"/>
      <c r="K7" s="112"/>
      <c r="L7" s="112"/>
      <c r="M7" s="40"/>
      <c r="N7" s="112"/>
      <c r="O7" s="112"/>
      <c r="P7" s="40"/>
      <c r="Q7" s="112"/>
      <c r="R7" s="28" t="str">
        <f>G7</f>
        <v>&lt;0.0002</v>
      </c>
      <c r="S7" s="29" t="str">
        <f>R7</f>
        <v>&lt;0.0002</v>
      </c>
      <c r="T7" s="30" t="str">
        <f>R7</f>
        <v>&lt;0.0002</v>
      </c>
      <c r="U7" s="31"/>
      <c r="V7" s="31"/>
      <c r="W7" s="31"/>
      <c r="X7" s="31"/>
      <c r="Y7" s="31"/>
      <c r="Z7" s="33"/>
    </row>
    <row r="8" spans="1:26" s="3" customFormat="1" ht="15.95" customHeight="1">
      <c r="B8" s="22">
        <v>4</v>
      </c>
      <c r="C8" s="23" t="s">
        <v>20</v>
      </c>
      <c r="D8" s="24" t="s">
        <v>4</v>
      </c>
      <c r="E8" s="39">
        <v>5.0000000000000001E-4</v>
      </c>
      <c r="F8" s="26"/>
      <c r="G8" s="27" t="s">
        <v>65</v>
      </c>
      <c r="H8" s="24"/>
      <c r="I8" s="112"/>
      <c r="J8" s="40"/>
      <c r="K8" s="112"/>
      <c r="L8" s="112"/>
      <c r="M8" s="40"/>
      <c r="N8" s="112"/>
      <c r="O8" s="112"/>
      <c r="P8" s="40"/>
      <c r="Q8" s="112"/>
      <c r="R8" s="28" t="str">
        <f>G8</f>
        <v>&lt;0.00005</v>
      </c>
      <c r="S8" s="29" t="str">
        <f>R8</f>
        <v>&lt;0.00005</v>
      </c>
      <c r="T8" s="30" t="str">
        <f>R8</f>
        <v>&lt;0.00005</v>
      </c>
      <c r="U8" s="31"/>
      <c r="V8" s="31"/>
      <c r="W8" s="31"/>
      <c r="X8" s="31"/>
      <c r="Y8" s="31"/>
      <c r="Z8" s="33"/>
    </row>
    <row r="9" spans="1:26" s="3" customFormat="1" ht="15.95" customHeight="1">
      <c r="B9" s="22">
        <v>5</v>
      </c>
      <c r="C9" s="23" t="s">
        <v>21</v>
      </c>
      <c r="D9" s="24" t="s">
        <v>4</v>
      </c>
      <c r="E9" s="39">
        <v>0.01</v>
      </c>
      <c r="F9" s="26"/>
      <c r="G9" s="27" t="s">
        <v>67</v>
      </c>
      <c r="H9" s="24"/>
      <c r="I9" s="112"/>
      <c r="J9" s="40"/>
      <c r="K9" s="112"/>
      <c r="L9" s="112"/>
      <c r="M9" s="40"/>
      <c r="N9" s="112"/>
      <c r="O9" s="112"/>
      <c r="P9" s="40"/>
      <c r="Q9" s="112"/>
      <c r="R9" s="28" t="str">
        <f t="shared" ref="R9:R49" si="0">G9</f>
        <v>&lt;0.001</v>
      </c>
      <c r="S9" s="29" t="str">
        <f t="shared" ref="S9:S49" si="1">R9</f>
        <v>&lt;0.001</v>
      </c>
      <c r="T9" s="30" t="str">
        <f t="shared" ref="T9:T49" si="2">R9</f>
        <v>&lt;0.001</v>
      </c>
      <c r="U9" s="31"/>
      <c r="V9" s="31"/>
      <c r="W9" s="31"/>
      <c r="X9" s="31"/>
      <c r="Y9" s="31"/>
      <c r="Z9" s="33"/>
    </row>
    <row r="10" spans="1:26" s="3" customFormat="1" ht="15.95" customHeight="1">
      <c r="B10" s="22">
        <v>6</v>
      </c>
      <c r="C10" s="23" t="s">
        <v>22</v>
      </c>
      <c r="D10" s="24" t="s">
        <v>4</v>
      </c>
      <c r="E10" s="39">
        <v>0.01</v>
      </c>
      <c r="F10" s="26"/>
      <c r="G10" s="27" t="s">
        <v>67</v>
      </c>
      <c r="H10" s="24"/>
      <c r="I10" s="112"/>
      <c r="J10" s="40"/>
      <c r="K10" s="112"/>
      <c r="L10" s="112"/>
      <c r="M10" s="40"/>
      <c r="N10" s="112"/>
      <c r="O10" s="112"/>
      <c r="P10" s="40"/>
      <c r="Q10" s="112"/>
      <c r="R10" s="28" t="str">
        <f t="shared" si="0"/>
        <v>&lt;0.001</v>
      </c>
      <c r="S10" s="29" t="str">
        <f t="shared" si="1"/>
        <v>&lt;0.001</v>
      </c>
      <c r="T10" s="30" t="str">
        <f t="shared" si="2"/>
        <v>&lt;0.001</v>
      </c>
      <c r="U10" s="31"/>
      <c r="V10" s="31"/>
      <c r="W10" s="31"/>
      <c r="X10" s="31"/>
      <c r="Y10" s="31"/>
      <c r="Z10" s="33"/>
    </row>
    <row r="11" spans="1:26" s="3" customFormat="1" ht="15.95" customHeight="1">
      <c r="B11" s="22">
        <v>7</v>
      </c>
      <c r="C11" s="23" t="s">
        <v>49</v>
      </c>
      <c r="D11" s="24" t="s">
        <v>4</v>
      </c>
      <c r="E11" s="39">
        <v>0.01</v>
      </c>
      <c r="F11" s="26"/>
      <c r="G11" s="27" t="s">
        <v>110</v>
      </c>
      <c r="H11" s="24"/>
      <c r="I11" s="112"/>
      <c r="J11" s="40"/>
      <c r="K11" s="112"/>
      <c r="L11" s="112"/>
      <c r="M11" s="40"/>
      <c r="N11" s="112"/>
      <c r="O11" s="112"/>
      <c r="P11" s="40"/>
      <c r="Q11" s="112"/>
      <c r="R11" s="28" t="str">
        <f t="shared" si="0"/>
        <v>&lt;0.0002</v>
      </c>
      <c r="S11" s="29" t="str">
        <f t="shared" si="1"/>
        <v>&lt;0.0002</v>
      </c>
      <c r="T11" s="30" t="str">
        <f t="shared" si="2"/>
        <v>&lt;0.0002</v>
      </c>
      <c r="U11" s="31"/>
      <c r="V11" s="31"/>
      <c r="W11" s="31"/>
      <c r="X11" s="31"/>
      <c r="Y11" s="31"/>
      <c r="Z11" s="33"/>
    </row>
    <row r="12" spans="1:26" s="3" customFormat="1" ht="15.95" customHeight="1">
      <c r="B12" s="22">
        <v>8</v>
      </c>
      <c r="C12" s="23" t="s">
        <v>23</v>
      </c>
      <c r="D12" s="24" t="s">
        <v>4</v>
      </c>
      <c r="E12" s="39">
        <v>0.05</v>
      </c>
      <c r="F12" s="26"/>
      <c r="G12" s="27" t="s">
        <v>71</v>
      </c>
      <c r="H12" s="24"/>
      <c r="I12" s="112"/>
      <c r="J12" s="40"/>
      <c r="K12" s="112"/>
      <c r="L12" s="112"/>
      <c r="M12" s="40"/>
      <c r="N12" s="112"/>
      <c r="O12" s="112"/>
      <c r="P12" s="40"/>
      <c r="Q12" s="112"/>
      <c r="R12" s="28" t="str">
        <f t="shared" si="0"/>
        <v>&lt;0.002</v>
      </c>
      <c r="S12" s="29" t="str">
        <f t="shared" si="1"/>
        <v>&lt;0.002</v>
      </c>
      <c r="T12" s="30" t="str">
        <f t="shared" si="2"/>
        <v>&lt;0.002</v>
      </c>
      <c r="U12" s="31"/>
      <c r="V12" s="31"/>
      <c r="W12" s="31"/>
      <c r="X12" s="31"/>
      <c r="Y12" s="31"/>
      <c r="Z12" s="33"/>
    </row>
    <row r="13" spans="1:26" s="3" customFormat="1" ht="15.95" customHeight="1">
      <c r="B13" s="22">
        <v>9</v>
      </c>
      <c r="C13" s="23" t="s">
        <v>91</v>
      </c>
      <c r="D13" s="24" t="s">
        <v>4</v>
      </c>
      <c r="E13" s="39">
        <v>0.04</v>
      </c>
      <c r="F13" s="26"/>
      <c r="G13" s="124" t="s">
        <v>93</v>
      </c>
      <c r="H13" s="24"/>
      <c r="I13" s="112"/>
      <c r="J13" s="40"/>
      <c r="K13" s="112"/>
      <c r="L13" s="112"/>
      <c r="M13" s="40"/>
      <c r="N13" s="112"/>
      <c r="O13" s="112"/>
      <c r="P13" s="40"/>
      <c r="Q13" s="112"/>
      <c r="R13" s="28" t="str">
        <f t="shared" si="0"/>
        <v>&lt;0.004</v>
      </c>
      <c r="S13" s="29" t="str">
        <f t="shared" si="1"/>
        <v>&lt;0.004</v>
      </c>
      <c r="T13" s="30" t="str">
        <f t="shared" si="2"/>
        <v>&lt;0.004</v>
      </c>
      <c r="U13" s="31"/>
      <c r="V13" s="31"/>
      <c r="W13" s="31"/>
      <c r="X13" s="31"/>
      <c r="Y13" s="31"/>
      <c r="Z13" s="33"/>
    </row>
    <row r="14" spans="1:26" s="3" customFormat="1" ht="15.95" customHeight="1">
      <c r="B14" s="22">
        <v>10</v>
      </c>
      <c r="C14" s="23" t="s">
        <v>24</v>
      </c>
      <c r="D14" s="24" t="s">
        <v>4</v>
      </c>
      <c r="E14" s="39">
        <v>0.01</v>
      </c>
      <c r="F14" s="26"/>
      <c r="G14" s="27" t="s">
        <v>67</v>
      </c>
      <c r="H14" s="24"/>
      <c r="I14" s="112"/>
      <c r="J14" s="40" t="s">
        <v>67</v>
      </c>
      <c r="K14" s="112"/>
      <c r="L14" s="112"/>
      <c r="M14" s="40" t="s">
        <v>67</v>
      </c>
      <c r="N14" s="112"/>
      <c r="O14" s="112"/>
      <c r="P14" s="40" t="s">
        <v>67</v>
      </c>
      <c r="Q14" s="112"/>
      <c r="R14" s="45" t="str">
        <f t="shared" si="0"/>
        <v>&lt;0.001</v>
      </c>
      <c r="S14" s="46" t="str">
        <f t="shared" si="1"/>
        <v>&lt;0.001</v>
      </c>
      <c r="T14" s="47" t="str">
        <f t="shared" si="2"/>
        <v>&lt;0.001</v>
      </c>
      <c r="U14" s="31"/>
      <c r="V14" s="31"/>
      <c r="W14" s="31"/>
      <c r="X14" s="31"/>
      <c r="Y14" s="31"/>
      <c r="Z14" s="33"/>
    </row>
    <row r="15" spans="1:26" s="3" customFormat="1" ht="15.95" customHeight="1">
      <c r="B15" s="22">
        <v>11</v>
      </c>
      <c r="C15" s="23" t="s">
        <v>25</v>
      </c>
      <c r="D15" s="24" t="s">
        <v>4</v>
      </c>
      <c r="E15" s="39">
        <v>10</v>
      </c>
      <c r="F15" s="41"/>
      <c r="G15" s="42">
        <v>0.36</v>
      </c>
      <c r="H15" s="43"/>
      <c r="I15" s="114"/>
      <c r="J15" s="44"/>
      <c r="K15" s="114"/>
      <c r="L15" s="114"/>
      <c r="M15" s="44"/>
      <c r="N15" s="114"/>
      <c r="O15" s="114"/>
      <c r="P15" s="44"/>
      <c r="Q15" s="114"/>
      <c r="R15" s="45">
        <f t="shared" si="0"/>
        <v>0.36</v>
      </c>
      <c r="S15" s="46">
        <f t="shared" si="1"/>
        <v>0.36</v>
      </c>
      <c r="T15" s="47">
        <f t="shared" si="2"/>
        <v>0.36</v>
      </c>
      <c r="U15" s="31"/>
      <c r="V15" s="31"/>
      <c r="W15" s="31"/>
      <c r="X15" s="31"/>
      <c r="Y15" s="31"/>
      <c r="Z15" s="33"/>
    </row>
    <row r="16" spans="1:26" s="3" customFormat="1" ht="15.95" customHeight="1">
      <c r="B16" s="22">
        <v>12</v>
      </c>
      <c r="C16" s="23" t="s">
        <v>26</v>
      </c>
      <c r="D16" s="24" t="s">
        <v>4</v>
      </c>
      <c r="E16" s="39">
        <v>0.8</v>
      </c>
      <c r="F16" s="41"/>
      <c r="G16" s="42">
        <v>0.06</v>
      </c>
      <c r="H16" s="43"/>
      <c r="I16" s="114"/>
      <c r="J16" s="40"/>
      <c r="K16" s="114"/>
      <c r="L16" s="114"/>
      <c r="M16" s="40"/>
      <c r="N16" s="114"/>
      <c r="O16" s="114"/>
      <c r="P16" s="40"/>
      <c r="Q16" s="114"/>
      <c r="R16" s="45">
        <f t="shared" si="0"/>
        <v>0.06</v>
      </c>
      <c r="S16" s="46">
        <f t="shared" si="1"/>
        <v>0.06</v>
      </c>
      <c r="T16" s="47">
        <f t="shared" si="2"/>
        <v>0.06</v>
      </c>
      <c r="U16" s="31"/>
      <c r="V16" s="31"/>
      <c r="W16" s="31"/>
      <c r="X16" s="31"/>
      <c r="Y16" s="31"/>
      <c r="Z16" s="33"/>
    </row>
    <row r="17" spans="2:26" s="3" customFormat="1" ht="15.95" customHeight="1">
      <c r="B17" s="22">
        <v>13</v>
      </c>
      <c r="C17" s="23" t="s">
        <v>50</v>
      </c>
      <c r="D17" s="24" t="s">
        <v>4</v>
      </c>
      <c r="E17" s="48">
        <v>1</v>
      </c>
      <c r="F17" s="26"/>
      <c r="G17" s="27">
        <v>0.06</v>
      </c>
      <c r="H17" s="24"/>
      <c r="I17" s="112"/>
      <c r="J17" s="40"/>
      <c r="K17" s="112"/>
      <c r="L17" s="112"/>
      <c r="M17" s="40"/>
      <c r="N17" s="112"/>
      <c r="O17" s="112"/>
      <c r="P17" s="40"/>
      <c r="Q17" s="112"/>
      <c r="R17" s="45">
        <f t="shared" si="0"/>
        <v>0.06</v>
      </c>
      <c r="S17" s="46">
        <f t="shared" si="1"/>
        <v>0.06</v>
      </c>
      <c r="T17" s="47">
        <f t="shared" si="2"/>
        <v>0.06</v>
      </c>
      <c r="U17" s="31"/>
      <c r="V17" s="49"/>
      <c r="W17" s="31"/>
      <c r="X17" s="31"/>
      <c r="Y17" s="49"/>
      <c r="Z17" s="33"/>
    </row>
    <row r="18" spans="2:26" s="50" customFormat="1" ht="15.95" customHeight="1">
      <c r="B18" s="22">
        <v>14</v>
      </c>
      <c r="C18" s="23" t="s">
        <v>27</v>
      </c>
      <c r="D18" s="24" t="s">
        <v>4</v>
      </c>
      <c r="E18" s="39">
        <v>2E-3</v>
      </c>
      <c r="F18" s="26"/>
      <c r="G18" s="27" t="s">
        <v>68</v>
      </c>
      <c r="H18" s="24"/>
      <c r="I18" s="112"/>
      <c r="J18" s="40"/>
      <c r="K18" s="112"/>
      <c r="L18" s="112"/>
      <c r="M18" s="40"/>
      <c r="N18" s="112"/>
      <c r="O18" s="112"/>
      <c r="P18" s="40"/>
      <c r="Q18" s="112"/>
      <c r="R18" s="28" t="str">
        <f t="shared" si="0"/>
        <v>&lt;0.0002</v>
      </c>
      <c r="S18" s="29" t="str">
        <f t="shared" si="1"/>
        <v>&lt;0.0002</v>
      </c>
      <c r="T18" s="30" t="str">
        <f t="shared" si="2"/>
        <v>&lt;0.0002</v>
      </c>
      <c r="U18" s="31"/>
      <c r="V18" s="31"/>
      <c r="W18" s="31"/>
      <c r="X18" s="31"/>
      <c r="Y18" s="31"/>
      <c r="Z18" s="33"/>
    </row>
    <row r="19" spans="2:26" s="51" customFormat="1" ht="15.95" customHeight="1">
      <c r="B19" s="22">
        <v>15</v>
      </c>
      <c r="C19" s="23" t="s">
        <v>52</v>
      </c>
      <c r="D19" s="24" t="s">
        <v>4</v>
      </c>
      <c r="E19" s="39">
        <v>0.05</v>
      </c>
      <c r="F19" s="26"/>
      <c r="G19" s="27" t="s">
        <v>66</v>
      </c>
      <c r="H19" s="24"/>
      <c r="I19" s="112"/>
      <c r="J19" s="40"/>
      <c r="K19" s="112"/>
      <c r="L19" s="112"/>
      <c r="M19" s="40"/>
      <c r="N19" s="112"/>
      <c r="O19" s="112"/>
      <c r="P19" s="40"/>
      <c r="Q19" s="112"/>
      <c r="R19" s="28" t="str">
        <f t="shared" si="0"/>
        <v>&lt;0.0005</v>
      </c>
      <c r="S19" s="29" t="str">
        <f t="shared" si="1"/>
        <v>&lt;0.0005</v>
      </c>
      <c r="T19" s="30" t="str">
        <f t="shared" si="2"/>
        <v>&lt;0.0005</v>
      </c>
      <c r="U19" s="31"/>
      <c r="V19" s="31"/>
      <c r="W19" s="31"/>
      <c r="X19" s="31"/>
      <c r="Y19" s="31"/>
      <c r="Z19" s="33"/>
    </row>
    <row r="20" spans="2:26" s="51" customFormat="1" ht="15.95" customHeight="1">
      <c r="B20" s="22">
        <v>16</v>
      </c>
      <c r="C20" s="23" t="s">
        <v>73</v>
      </c>
      <c r="D20" s="24" t="s">
        <v>4</v>
      </c>
      <c r="E20" s="39">
        <v>0.04</v>
      </c>
      <c r="F20" s="26"/>
      <c r="G20" s="27" t="s">
        <v>74</v>
      </c>
      <c r="H20" s="24"/>
      <c r="I20" s="112"/>
      <c r="J20" s="40"/>
      <c r="K20" s="112"/>
      <c r="L20" s="112"/>
      <c r="M20" s="40"/>
      <c r="N20" s="112"/>
      <c r="O20" s="112"/>
      <c r="P20" s="40"/>
      <c r="Q20" s="112"/>
      <c r="R20" s="28" t="str">
        <f t="shared" si="0"/>
        <v>&lt;0.0004</v>
      </c>
      <c r="S20" s="29" t="str">
        <f t="shared" si="1"/>
        <v>&lt;0.0004</v>
      </c>
      <c r="T20" s="30" t="str">
        <f t="shared" si="2"/>
        <v>&lt;0.0004</v>
      </c>
      <c r="U20" s="31"/>
      <c r="V20" s="31"/>
      <c r="W20" s="31"/>
      <c r="X20" s="31"/>
      <c r="Y20" s="31"/>
      <c r="Z20" s="33"/>
    </row>
    <row r="21" spans="2:26" s="51" customFormat="1" ht="15.95" customHeight="1">
      <c r="B21" s="22">
        <v>17</v>
      </c>
      <c r="C21" s="23" t="s">
        <v>53</v>
      </c>
      <c r="D21" s="24" t="s">
        <v>4</v>
      </c>
      <c r="E21" s="39">
        <v>0.02</v>
      </c>
      <c r="F21" s="26"/>
      <c r="G21" s="27" t="s">
        <v>68</v>
      </c>
      <c r="H21" s="24"/>
      <c r="I21" s="112"/>
      <c r="J21" s="40"/>
      <c r="K21" s="112"/>
      <c r="L21" s="112"/>
      <c r="M21" s="40"/>
      <c r="N21" s="112"/>
      <c r="O21" s="112"/>
      <c r="P21" s="40"/>
      <c r="Q21" s="112"/>
      <c r="R21" s="28" t="str">
        <f t="shared" si="0"/>
        <v>&lt;0.0002</v>
      </c>
      <c r="S21" s="29" t="str">
        <f t="shared" si="1"/>
        <v>&lt;0.0002</v>
      </c>
      <c r="T21" s="30" t="str">
        <f t="shared" si="2"/>
        <v>&lt;0.0002</v>
      </c>
      <c r="U21" s="31"/>
      <c r="V21" s="31"/>
      <c r="W21" s="31"/>
      <c r="X21" s="31"/>
      <c r="Y21" s="31"/>
      <c r="Z21" s="33"/>
    </row>
    <row r="22" spans="2:26" s="51" customFormat="1" ht="15.95" customHeight="1">
      <c r="B22" s="22">
        <v>18</v>
      </c>
      <c r="C22" s="23" t="s">
        <v>54</v>
      </c>
      <c r="D22" s="24" t="s">
        <v>4</v>
      </c>
      <c r="E22" s="39">
        <v>0.01</v>
      </c>
      <c r="F22" s="26"/>
      <c r="G22" s="27" t="s">
        <v>68</v>
      </c>
      <c r="H22" s="24"/>
      <c r="I22" s="112"/>
      <c r="J22" s="40"/>
      <c r="K22" s="112"/>
      <c r="L22" s="112"/>
      <c r="M22" s="40"/>
      <c r="N22" s="112"/>
      <c r="O22" s="112"/>
      <c r="P22" s="40"/>
      <c r="Q22" s="112"/>
      <c r="R22" s="28" t="str">
        <f t="shared" si="0"/>
        <v>&lt;0.0002</v>
      </c>
      <c r="S22" s="29" t="str">
        <f t="shared" si="1"/>
        <v>&lt;0.0002</v>
      </c>
      <c r="T22" s="30" t="str">
        <f t="shared" si="2"/>
        <v>&lt;0.0002</v>
      </c>
      <c r="U22" s="31"/>
      <c r="V22" s="31"/>
      <c r="W22" s="31"/>
      <c r="X22" s="31"/>
      <c r="Y22" s="31"/>
      <c r="Z22" s="33"/>
    </row>
    <row r="23" spans="2:26" s="51" customFormat="1" ht="15.95" customHeight="1">
      <c r="B23" s="22">
        <v>19</v>
      </c>
      <c r="C23" s="23" t="s">
        <v>55</v>
      </c>
      <c r="D23" s="24" t="s">
        <v>4</v>
      </c>
      <c r="E23" s="39">
        <v>0.01</v>
      </c>
      <c r="F23" s="26"/>
      <c r="G23" s="27" t="s">
        <v>68</v>
      </c>
      <c r="H23" s="24"/>
      <c r="I23" s="112"/>
      <c r="J23" s="40"/>
      <c r="K23" s="112"/>
      <c r="L23" s="112"/>
      <c r="M23" s="40"/>
      <c r="N23" s="112"/>
      <c r="O23" s="112"/>
      <c r="P23" s="40"/>
      <c r="Q23" s="112"/>
      <c r="R23" s="28" t="str">
        <f t="shared" si="0"/>
        <v>&lt;0.0002</v>
      </c>
      <c r="S23" s="29" t="str">
        <f t="shared" si="1"/>
        <v>&lt;0.0002</v>
      </c>
      <c r="T23" s="30" t="str">
        <f t="shared" si="2"/>
        <v>&lt;0.0002</v>
      </c>
      <c r="U23" s="31"/>
      <c r="V23" s="31"/>
      <c r="W23" s="31"/>
      <c r="X23" s="31"/>
      <c r="Y23" s="31"/>
      <c r="Z23" s="33"/>
    </row>
    <row r="24" spans="2:26" s="51" customFormat="1" ht="15.95" customHeight="1">
      <c r="B24" s="22">
        <v>20</v>
      </c>
      <c r="C24" s="23" t="s">
        <v>56</v>
      </c>
      <c r="D24" s="24" t="s">
        <v>4</v>
      </c>
      <c r="E24" s="39">
        <v>0.01</v>
      </c>
      <c r="F24" s="26"/>
      <c r="G24" s="27" t="s">
        <v>68</v>
      </c>
      <c r="H24" s="24"/>
      <c r="I24" s="112"/>
      <c r="J24" s="40"/>
      <c r="K24" s="112"/>
      <c r="L24" s="112"/>
      <c r="M24" s="40"/>
      <c r="N24" s="112"/>
      <c r="O24" s="112"/>
      <c r="P24" s="40"/>
      <c r="Q24" s="112"/>
      <c r="R24" s="28" t="str">
        <f>G24</f>
        <v>&lt;0.0002</v>
      </c>
      <c r="S24" s="29" t="str">
        <f t="shared" si="1"/>
        <v>&lt;0.0002</v>
      </c>
      <c r="T24" s="30" t="str">
        <f t="shared" si="2"/>
        <v>&lt;0.0002</v>
      </c>
      <c r="U24" s="31"/>
      <c r="V24" s="31"/>
      <c r="W24" s="31"/>
      <c r="X24" s="31"/>
      <c r="Y24" s="31"/>
      <c r="Z24" s="33"/>
    </row>
    <row r="25" spans="2:26" s="51" customFormat="1" ht="15.95" customHeight="1">
      <c r="B25" s="22">
        <v>21</v>
      </c>
      <c r="C25" s="23" t="s">
        <v>64</v>
      </c>
      <c r="D25" s="24" t="s">
        <v>4</v>
      </c>
      <c r="E25" s="39">
        <v>0.6</v>
      </c>
      <c r="F25" s="26"/>
      <c r="G25" s="27" t="s">
        <v>96</v>
      </c>
      <c r="H25" s="24"/>
      <c r="I25" s="112"/>
      <c r="J25" s="44">
        <v>0.08</v>
      </c>
      <c r="K25" s="112"/>
      <c r="L25" s="112"/>
      <c r="M25" s="44">
        <v>7.0000000000000007E-2</v>
      </c>
      <c r="N25" s="112"/>
      <c r="O25" s="112"/>
      <c r="P25" s="44" t="s">
        <v>125</v>
      </c>
      <c r="Q25" s="112"/>
      <c r="R25" s="28" t="str">
        <f t="shared" si="0"/>
        <v>&lt;0.06</v>
      </c>
      <c r="S25" s="46">
        <v>0.08</v>
      </c>
      <c r="T25" s="47">
        <v>7.0000000000000007E-2</v>
      </c>
      <c r="U25" s="31"/>
      <c r="V25" s="31"/>
      <c r="W25" s="31"/>
      <c r="X25" s="31"/>
      <c r="Y25" s="31"/>
      <c r="Z25" s="33"/>
    </row>
    <row r="26" spans="2:26" s="51" customFormat="1" ht="15.95" customHeight="1">
      <c r="B26" s="22">
        <v>22</v>
      </c>
      <c r="C26" s="23" t="s">
        <v>28</v>
      </c>
      <c r="D26" s="24" t="s">
        <v>4</v>
      </c>
      <c r="E26" s="39">
        <v>0.02</v>
      </c>
      <c r="F26" s="26"/>
      <c r="G26" s="27" t="s">
        <v>67</v>
      </c>
      <c r="H26" s="24"/>
      <c r="I26" s="112"/>
      <c r="J26" s="40" t="s">
        <v>67</v>
      </c>
      <c r="K26" s="112"/>
      <c r="L26" s="112"/>
      <c r="M26" s="40" t="s">
        <v>67</v>
      </c>
      <c r="N26" s="112"/>
      <c r="O26" s="112"/>
      <c r="P26" s="40" t="s">
        <v>67</v>
      </c>
      <c r="Q26" s="112"/>
      <c r="R26" s="28" t="str">
        <f t="shared" si="0"/>
        <v>&lt;0.001</v>
      </c>
      <c r="S26" s="29" t="str">
        <f t="shared" ref="S26" si="3">R26</f>
        <v>&lt;0.001</v>
      </c>
      <c r="T26" s="30" t="str">
        <f t="shared" ref="T26" si="4">R26</f>
        <v>&lt;0.001</v>
      </c>
      <c r="U26" s="31"/>
      <c r="V26" s="31"/>
      <c r="W26" s="31"/>
      <c r="X26" s="31"/>
      <c r="Y26" s="31"/>
      <c r="Z26" s="33"/>
    </row>
    <row r="27" spans="2:26" s="51" customFormat="1" ht="15.95" customHeight="1">
      <c r="B27" s="22">
        <v>23</v>
      </c>
      <c r="C27" s="23" t="s">
        <v>57</v>
      </c>
      <c r="D27" s="24" t="s">
        <v>4</v>
      </c>
      <c r="E27" s="39">
        <v>0.06</v>
      </c>
      <c r="F27" s="26"/>
      <c r="G27" s="125">
        <v>7.0000000000000001E-3</v>
      </c>
      <c r="H27" s="24"/>
      <c r="I27" s="112"/>
      <c r="J27" s="40">
        <v>9.5999999999999992E-3</v>
      </c>
      <c r="K27" s="112"/>
      <c r="L27" s="112"/>
      <c r="M27" s="40">
        <v>6.4999999999999997E-3</v>
      </c>
      <c r="N27" s="112"/>
      <c r="O27" s="112"/>
      <c r="P27" s="40">
        <v>1.6999999999999999E-3</v>
      </c>
      <c r="Q27" s="112"/>
      <c r="R27" s="53">
        <f>MIN(F27:Q27)</f>
        <v>1.6999999999999999E-3</v>
      </c>
      <c r="S27" s="54">
        <f>MAX(F27:Q27)</f>
        <v>9.5999999999999992E-3</v>
      </c>
      <c r="T27" s="55">
        <f>AVERAGE(F27:Q27)</f>
        <v>6.1999999999999998E-3</v>
      </c>
      <c r="U27" s="49"/>
      <c r="V27" s="49"/>
      <c r="W27" s="31"/>
      <c r="X27" s="49"/>
      <c r="Y27" s="49"/>
      <c r="Z27" s="33"/>
    </row>
    <row r="28" spans="2:26" s="51" customFormat="1" ht="15.95" customHeight="1">
      <c r="B28" s="22">
        <v>24</v>
      </c>
      <c r="C28" s="23" t="s">
        <v>29</v>
      </c>
      <c r="D28" s="24" t="s">
        <v>4</v>
      </c>
      <c r="E28" s="39">
        <v>0.03</v>
      </c>
      <c r="F28" s="26"/>
      <c r="G28" s="56">
        <v>5.0000000000000001E-3</v>
      </c>
      <c r="H28" s="24"/>
      <c r="I28" s="112"/>
      <c r="J28" s="52">
        <v>2E-3</v>
      </c>
      <c r="K28" s="112"/>
      <c r="L28" s="112"/>
      <c r="M28" s="52">
        <v>3.0000000000000001E-3</v>
      </c>
      <c r="N28" s="112"/>
      <c r="O28" s="112"/>
      <c r="P28" s="52">
        <v>2E-3</v>
      </c>
      <c r="Q28" s="112"/>
      <c r="R28" s="57">
        <f>MIN(F28:Q28)</f>
        <v>2E-3</v>
      </c>
      <c r="S28" s="58">
        <f>MAX(F28:Q28)</f>
        <v>5.0000000000000001E-3</v>
      </c>
      <c r="T28" s="59">
        <f>AVERAGE(F28:Q28)</f>
        <v>3.0000000000000001E-3</v>
      </c>
      <c r="U28" s="31"/>
      <c r="V28" s="49"/>
      <c r="W28" s="31"/>
      <c r="X28" s="31"/>
      <c r="Y28" s="31"/>
      <c r="Z28" s="33"/>
    </row>
    <row r="29" spans="2:26" s="51" customFormat="1" ht="15.95" customHeight="1">
      <c r="B29" s="22">
        <v>25</v>
      </c>
      <c r="C29" s="23" t="s">
        <v>58</v>
      </c>
      <c r="D29" s="24" t="s">
        <v>4</v>
      </c>
      <c r="E29" s="39">
        <v>0.1</v>
      </c>
      <c r="F29" s="26"/>
      <c r="G29" s="27">
        <v>4.0000000000000002E-4</v>
      </c>
      <c r="H29" s="24"/>
      <c r="I29" s="112"/>
      <c r="J29" s="40">
        <v>5.9999999999999995E-4</v>
      </c>
      <c r="K29" s="112"/>
      <c r="L29" s="112"/>
      <c r="M29" s="40">
        <v>2.9999999999999997E-4</v>
      </c>
      <c r="N29" s="112"/>
      <c r="O29" s="112"/>
      <c r="P29" s="40">
        <v>5.9999999999999995E-4</v>
      </c>
      <c r="Q29" s="112"/>
      <c r="R29" s="53">
        <f>MIN(F29:Q29)</f>
        <v>2.9999999999999997E-4</v>
      </c>
      <c r="S29" s="54">
        <f>MAX(F29:Q29)</f>
        <v>5.9999999999999995E-4</v>
      </c>
      <c r="T29" s="55">
        <f>AVERAGE(F29:Q29)</f>
        <v>4.7499999999999994E-4</v>
      </c>
      <c r="U29" s="31"/>
      <c r="V29" s="31"/>
      <c r="W29" s="31"/>
      <c r="X29" s="31"/>
      <c r="Y29" s="31"/>
      <c r="Z29" s="33"/>
    </row>
    <row r="30" spans="2:26" s="51" customFormat="1" ht="15.95" customHeight="1">
      <c r="B30" s="22">
        <v>26</v>
      </c>
      <c r="C30" s="23" t="s">
        <v>30</v>
      </c>
      <c r="D30" s="24" t="s">
        <v>4</v>
      </c>
      <c r="E30" s="39">
        <v>0.01</v>
      </c>
      <c r="F30" s="26"/>
      <c r="G30" s="27" t="s">
        <v>67</v>
      </c>
      <c r="H30" s="24"/>
      <c r="I30" s="112"/>
      <c r="J30" s="40" t="s">
        <v>67</v>
      </c>
      <c r="K30" s="112"/>
      <c r="L30" s="112"/>
      <c r="M30" s="40" t="s">
        <v>67</v>
      </c>
      <c r="N30" s="112"/>
      <c r="O30" s="112"/>
      <c r="P30" s="40" t="s">
        <v>67</v>
      </c>
      <c r="Q30" s="112"/>
      <c r="R30" s="28" t="str">
        <f t="shared" ref="R30" si="5">G30</f>
        <v>&lt;0.001</v>
      </c>
      <c r="S30" s="29" t="str">
        <f t="shared" ref="S30" si="6">R30</f>
        <v>&lt;0.001</v>
      </c>
      <c r="T30" s="30" t="str">
        <f t="shared" ref="T30" si="7">R30</f>
        <v>&lt;0.001</v>
      </c>
      <c r="U30" s="31"/>
      <c r="V30" s="31"/>
      <c r="W30" s="31"/>
      <c r="X30" s="31"/>
      <c r="Y30" s="31"/>
      <c r="Z30" s="33"/>
    </row>
    <row r="31" spans="2:26" s="51" customFormat="1" ht="15.95" customHeight="1">
      <c r="B31" s="22">
        <v>27</v>
      </c>
      <c r="C31" s="23" t="s">
        <v>31</v>
      </c>
      <c r="D31" s="24" t="s">
        <v>4</v>
      </c>
      <c r="E31" s="39">
        <v>0.1</v>
      </c>
      <c r="F31" s="26"/>
      <c r="G31" s="126">
        <v>0.01</v>
      </c>
      <c r="H31" s="24"/>
      <c r="I31" s="112"/>
      <c r="J31" s="52">
        <v>1.4E-2</v>
      </c>
      <c r="K31" s="112"/>
      <c r="L31" s="112"/>
      <c r="M31" s="52">
        <v>8.9999999999999993E-3</v>
      </c>
      <c r="N31" s="112"/>
      <c r="O31" s="112"/>
      <c r="P31" s="52">
        <v>4.0000000000000001E-3</v>
      </c>
      <c r="Q31" s="112"/>
      <c r="R31" s="57">
        <f>MIN(F31:Q31)</f>
        <v>4.0000000000000001E-3</v>
      </c>
      <c r="S31" s="58">
        <f>MAX(F31:Q31)</f>
        <v>1.4E-2</v>
      </c>
      <c r="T31" s="59">
        <f>AVERAGE(F31:Q31)</f>
        <v>9.2500000000000013E-3</v>
      </c>
      <c r="U31" s="49"/>
      <c r="V31" s="49"/>
      <c r="W31" s="31"/>
      <c r="X31" s="31"/>
      <c r="Y31" s="49"/>
      <c r="Z31" s="33"/>
    </row>
    <row r="32" spans="2:26" s="51" customFormat="1" ht="15.95" customHeight="1">
      <c r="B32" s="22">
        <v>28</v>
      </c>
      <c r="C32" s="23" t="s">
        <v>32</v>
      </c>
      <c r="D32" s="24" t="s">
        <v>4</v>
      </c>
      <c r="E32" s="39">
        <v>0.03</v>
      </c>
      <c r="F32" s="26"/>
      <c r="G32" s="27">
        <v>4.0000000000000001E-3</v>
      </c>
      <c r="H32" s="24"/>
      <c r="I32" s="112"/>
      <c r="J32" s="52">
        <v>4.0000000000000001E-3</v>
      </c>
      <c r="K32" s="112"/>
      <c r="L32" s="112"/>
      <c r="M32" s="52">
        <v>5.0000000000000001E-3</v>
      </c>
      <c r="N32" s="112"/>
      <c r="O32" s="112"/>
      <c r="P32" s="52">
        <v>2E-3</v>
      </c>
      <c r="Q32" s="112"/>
      <c r="R32" s="57">
        <f>MIN(F32:Q32)</f>
        <v>2E-3</v>
      </c>
      <c r="S32" s="58">
        <f>MAX(F32:Q32)</f>
        <v>5.0000000000000001E-3</v>
      </c>
      <c r="T32" s="59">
        <f>AVERAGE(F32:Q32)</f>
        <v>3.7500000000000003E-3</v>
      </c>
      <c r="U32" s="31"/>
      <c r="V32" s="31"/>
      <c r="W32" s="31"/>
      <c r="X32" s="31"/>
      <c r="Y32" s="31"/>
      <c r="Z32" s="33"/>
    </row>
    <row r="33" spans="2:26" s="51" customFormat="1" ht="15.95" customHeight="1">
      <c r="B33" s="22">
        <v>29</v>
      </c>
      <c r="C33" s="23" t="s">
        <v>59</v>
      </c>
      <c r="D33" s="24" t="s">
        <v>4</v>
      </c>
      <c r="E33" s="39">
        <v>0.03</v>
      </c>
      <c r="F33" s="26"/>
      <c r="G33" s="60">
        <v>2.5000000000000001E-3</v>
      </c>
      <c r="H33" s="24"/>
      <c r="I33" s="112"/>
      <c r="J33" s="40">
        <v>3.3999999999999998E-3</v>
      </c>
      <c r="K33" s="112"/>
      <c r="L33" s="112"/>
      <c r="M33" s="40">
        <v>2.3E-3</v>
      </c>
      <c r="N33" s="112"/>
      <c r="O33" s="112"/>
      <c r="P33" s="40">
        <v>1.6000000000000001E-3</v>
      </c>
      <c r="Q33" s="112"/>
      <c r="R33" s="53">
        <f>MIN(F33:Q33)</f>
        <v>1.6000000000000001E-3</v>
      </c>
      <c r="S33" s="54">
        <f>MAX(F33:Q33)</f>
        <v>3.3999999999999998E-3</v>
      </c>
      <c r="T33" s="55">
        <f>AVERAGE(F33:Q33)</f>
        <v>2.4499999999999999E-3</v>
      </c>
      <c r="U33" s="49"/>
      <c r="V33" s="49"/>
      <c r="W33" s="31"/>
      <c r="X33" s="31"/>
      <c r="Y33" s="49"/>
      <c r="Z33" s="33"/>
    </row>
    <row r="34" spans="2:26" s="51" customFormat="1" ht="15.95" customHeight="1">
      <c r="B34" s="22">
        <v>30</v>
      </c>
      <c r="C34" s="23" t="s">
        <v>60</v>
      </c>
      <c r="D34" s="24" t="s">
        <v>4</v>
      </c>
      <c r="E34" s="39">
        <v>0.09</v>
      </c>
      <c r="F34" s="26"/>
      <c r="G34" s="27" t="s">
        <v>68</v>
      </c>
      <c r="H34" s="24"/>
      <c r="I34" s="112"/>
      <c r="J34" s="40" t="s">
        <v>68</v>
      </c>
      <c r="K34" s="112"/>
      <c r="L34" s="112"/>
      <c r="M34" s="40" t="s">
        <v>68</v>
      </c>
      <c r="N34" s="112"/>
      <c r="O34" s="112"/>
      <c r="P34" s="40" t="s">
        <v>68</v>
      </c>
      <c r="Q34" s="112"/>
      <c r="R34" s="28" t="str">
        <f t="shared" ref="R34" si="8">G34</f>
        <v>&lt;0.0002</v>
      </c>
      <c r="S34" s="29" t="str">
        <f t="shared" ref="S34" si="9">R34</f>
        <v>&lt;0.0002</v>
      </c>
      <c r="T34" s="30" t="str">
        <f t="shared" ref="T34" si="10">R34</f>
        <v>&lt;0.0002</v>
      </c>
      <c r="U34" s="31"/>
      <c r="V34" s="31"/>
      <c r="W34" s="31"/>
      <c r="X34" s="31"/>
      <c r="Y34" s="31"/>
      <c r="Z34" s="33"/>
    </row>
    <row r="35" spans="2:26" s="51" customFormat="1" ht="15.95" customHeight="1">
      <c r="B35" s="22">
        <v>31</v>
      </c>
      <c r="C35" s="23" t="s">
        <v>61</v>
      </c>
      <c r="D35" s="24" t="s">
        <v>4</v>
      </c>
      <c r="E35" s="39">
        <v>0.08</v>
      </c>
      <c r="F35" s="26"/>
      <c r="G35" s="27" t="s">
        <v>83</v>
      </c>
      <c r="H35" s="24"/>
      <c r="I35" s="112"/>
      <c r="J35" s="52" t="s">
        <v>83</v>
      </c>
      <c r="K35" s="112"/>
      <c r="L35" s="112"/>
      <c r="M35" s="52" t="s">
        <v>83</v>
      </c>
      <c r="N35" s="112"/>
      <c r="O35" s="112"/>
      <c r="P35" s="52" t="s">
        <v>83</v>
      </c>
      <c r="Q35" s="112"/>
      <c r="R35" s="28" t="str">
        <f t="shared" si="0"/>
        <v>&lt;0.001</v>
      </c>
      <c r="S35" s="29" t="str">
        <f t="shared" si="1"/>
        <v>&lt;0.001</v>
      </c>
      <c r="T35" s="30" t="str">
        <f t="shared" si="2"/>
        <v>&lt;0.001</v>
      </c>
      <c r="U35" s="31"/>
      <c r="V35" s="31"/>
      <c r="W35" s="31"/>
      <c r="X35" s="31"/>
      <c r="Y35" s="31"/>
      <c r="Z35" s="33"/>
    </row>
    <row r="36" spans="2:26" s="51" customFormat="1" ht="15.95" customHeight="1">
      <c r="B36" s="22">
        <v>32</v>
      </c>
      <c r="C36" s="23" t="s">
        <v>33</v>
      </c>
      <c r="D36" s="24" t="s">
        <v>4</v>
      </c>
      <c r="E36" s="48">
        <v>1</v>
      </c>
      <c r="F36" s="26"/>
      <c r="G36" s="27">
        <v>3.0000000000000001E-3</v>
      </c>
      <c r="H36" s="24"/>
      <c r="I36" s="112"/>
      <c r="J36" s="40"/>
      <c r="K36" s="112"/>
      <c r="L36" s="112"/>
      <c r="M36" s="40"/>
      <c r="N36" s="112"/>
      <c r="O36" s="112"/>
      <c r="P36" s="40"/>
      <c r="Q36" s="112"/>
      <c r="R36" s="57">
        <f t="shared" si="0"/>
        <v>3.0000000000000001E-3</v>
      </c>
      <c r="S36" s="58">
        <f t="shared" si="1"/>
        <v>3.0000000000000001E-3</v>
      </c>
      <c r="T36" s="59">
        <f t="shared" si="2"/>
        <v>3.0000000000000001E-3</v>
      </c>
      <c r="U36" s="31"/>
      <c r="V36" s="31"/>
      <c r="W36" s="31"/>
      <c r="X36" s="31"/>
      <c r="Y36" s="31"/>
      <c r="Z36" s="33"/>
    </row>
    <row r="37" spans="2:26" s="51" customFormat="1" ht="15.95" customHeight="1">
      <c r="B37" s="22">
        <v>33</v>
      </c>
      <c r="C37" s="23" t="s">
        <v>34</v>
      </c>
      <c r="D37" s="24" t="s">
        <v>4</v>
      </c>
      <c r="E37" s="48">
        <v>0.2</v>
      </c>
      <c r="F37" s="26"/>
      <c r="G37" s="56">
        <v>8.9999999999999993E-3</v>
      </c>
      <c r="H37" s="24"/>
      <c r="I37" s="112"/>
      <c r="J37" s="52"/>
      <c r="K37" s="112"/>
      <c r="L37" s="112"/>
      <c r="M37" s="52"/>
      <c r="N37" s="112"/>
      <c r="O37" s="112"/>
      <c r="P37" s="52"/>
      <c r="Q37" s="112"/>
      <c r="R37" s="57">
        <f>MIN(F37:Q37)</f>
        <v>8.9999999999999993E-3</v>
      </c>
      <c r="S37" s="58">
        <f>MAX(F37:Q37)</f>
        <v>8.9999999999999993E-3</v>
      </c>
      <c r="T37" s="59">
        <f>AVERAGE(F37:Q37)</f>
        <v>8.9999999999999993E-3</v>
      </c>
      <c r="U37" s="31"/>
      <c r="V37" s="31"/>
      <c r="W37" s="31"/>
      <c r="X37" s="31"/>
      <c r="Y37" s="31"/>
      <c r="Z37" s="33"/>
    </row>
    <row r="38" spans="2:26" s="51" customFormat="1" ht="15.95" customHeight="1">
      <c r="B38" s="22">
        <v>34</v>
      </c>
      <c r="C38" s="23" t="s">
        <v>35</v>
      </c>
      <c r="D38" s="24" t="s">
        <v>4</v>
      </c>
      <c r="E38" s="48">
        <v>0.3</v>
      </c>
      <c r="F38" s="26"/>
      <c r="G38" s="27" t="s">
        <v>120</v>
      </c>
      <c r="H38" s="24"/>
      <c r="I38" s="112"/>
      <c r="J38" s="40"/>
      <c r="K38" s="112"/>
      <c r="L38" s="112"/>
      <c r="M38" s="40"/>
      <c r="N38" s="112"/>
      <c r="O38" s="112"/>
      <c r="P38" s="40"/>
      <c r="Q38" s="112"/>
      <c r="R38" s="57" t="str">
        <f t="shared" si="0"/>
        <v>&lt;0.005</v>
      </c>
      <c r="S38" s="58" t="str">
        <f t="shared" si="1"/>
        <v>&lt;0.005</v>
      </c>
      <c r="T38" s="59" t="str">
        <f t="shared" si="2"/>
        <v>&lt;0.005</v>
      </c>
      <c r="U38" s="31"/>
      <c r="V38" s="31"/>
      <c r="W38" s="31"/>
      <c r="X38" s="31"/>
      <c r="Y38" s="31"/>
      <c r="Z38" s="33"/>
    </row>
    <row r="39" spans="2:26" s="61" customFormat="1" ht="15.95" customHeight="1">
      <c r="B39" s="22">
        <v>35</v>
      </c>
      <c r="C39" s="23" t="s">
        <v>36</v>
      </c>
      <c r="D39" s="24" t="s">
        <v>4</v>
      </c>
      <c r="E39" s="48">
        <v>1</v>
      </c>
      <c r="F39" s="26"/>
      <c r="G39" s="27">
        <v>2.1000000000000001E-2</v>
      </c>
      <c r="H39" s="24"/>
      <c r="I39" s="112"/>
      <c r="J39" s="40"/>
      <c r="K39" s="112"/>
      <c r="L39" s="112"/>
      <c r="M39" s="40"/>
      <c r="N39" s="112"/>
      <c r="O39" s="112"/>
      <c r="P39" s="40"/>
      <c r="Q39" s="112"/>
      <c r="R39" s="57">
        <f t="shared" si="0"/>
        <v>2.1000000000000001E-2</v>
      </c>
      <c r="S39" s="58">
        <f t="shared" si="1"/>
        <v>2.1000000000000001E-2</v>
      </c>
      <c r="T39" s="59">
        <f t="shared" si="2"/>
        <v>2.1000000000000001E-2</v>
      </c>
      <c r="U39" s="31"/>
      <c r="V39" s="31"/>
      <c r="W39" s="31"/>
      <c r="X39" s="31"/>
      <c r="Y39" s="31"/>
      <c r="Z39" s="33"/>
    </row>
    <row r="40" spans="2:26" s="61" customFormat="1" ht="15.95" customHeight="1">
      <c r="B40" s="22">
        <v>36</v>
      </c>
      <c r="C40" s="23" t="s">
        <v>37</v>
      </c>
      <c r="D40" s="24" t="s">
        <v>4</v>
      </c>
      <c r="E40" s="39">
        <v>200</v>
      </c>
      <c r="F40" s="62"/>
      <c r="G40" s="27">
        <v>11</v>
      </c>
      <c r="H40" s="63"/>
      <c r="I40" s="115"/>
      <c r="J40" s="40"/>
      <c r="K40" s="115"/>
      <c r="L40" s="115"/>
      <c r="M40" s="40"/>
      <c r="N40" s="115"/>
      <c r="O40" s="115"/>
      <c r="P40" s="40"/>
      <c r="Q40" s="115"/>
      <c r="R40" s="28">
        <f t="shared" si="0"/>
        <v>11</v>
      </c>
      <c r="S40" s="29">
        <f t="shared" si="1"/>
        <v>11</v>
      </c>
      <c r="T40" s="30">
        <f t="shared" si="2"/>
        <v>11</v>
      </c>
      <c r="U40" s="31"/>
      <c r="V40" s="49"/>
      <c r="W40" s="31"/>
      <c r="X40" s="31"/>
      <c r="Y40" s="49"/>
      <c r="Z40" s="33"/>
    </row>
    <row r="41" spans="2:26" s="51" customFormat="1" ht="15.95" customHeight="1">
      <c r="B41" s="22">
        <v>37</v>
      </c>
      <c r="C41" s="23" t="s">
        <v>38</v>
      </c>
      <c r="D41" s="24" t="s">
        <v>4</v>
      </c>
      <c r="E41" s="39">
        <v>0.05</v>
      </c>
      <c r="F41" s="26"/>
      <c r="G41" s="27">
        <v>2.0000000000000001E-4</v>
      </c>
      <c r="H41" s="24"/>
      <c r="I41" s="112"/>
      <c r="J41" s="64"/>
      <c r="K41" s="112"/>
      <c r="L41" s="112"/>
      <c r="M41" s="64"/>
      <c r="N41" s="112"/>
      <c r="O41" s="112"/>
      <c r="P41" s="64"/>
      <c r="Q41" s="112"/>
      <c r="R41" s="53">
        <f t="shared" si="0"/>
        <v>2.0000000000000001E-4</v>
      </c>
      <c r="S41" s="54">
        <f t="shared" si="1"/>
        <v>2.0000000000000001E-4</v>
      </c>
      <c r="T41" s="55">
        <f t="shared" si="2"/>
        <v>2.0000000000000001E-4</v>
      </c>
      <c r="U41" s="31"/>
      <c r="V41" s="31"/>
      <c r="W41" s="31"/>
      <c r="X41" s="31"/>
      <c r="Y41" s="31"/>
      <c r="Z41" s="33"/>
    </row>
    <row r="42" spans="2:26" s="51" customFormat="1" ht="15.95" customHeight="1">
      <c r="B42" s="22">
        <v>38</v>
      </c>
      <c r="C42" s="23" t="s">
        <v>39</v>
      </c>
      <c r="D42" s="24" t="s">
        <v>4</v>
      </c>
      <c r="E42" s="39">
        <v>200</v>
      </c>
      <c r="F42" s="62">
        <v>6.3</v>
      </c>
      <c r="G42" s="81">
        <v>6.6</v>
      </c>
      <c r="H42" s="63">
        <v>6.7</v>
      </c>
      <c r="I42" s="115">
        <v>7</v>
      </c>
      <c r="J42" s="64">
        <v>6.5</v>
      </c>
      <c r="K42" s="115">
        <v>5.6</v>
      </c>
      <c r="L42" s="115">
        <v>6.7</v>
      </c>
      <c r="M42" s="64">
        <v>6</v>
      </c>
      <c r="N42" s="115">
        <v>6.6</v>
      </c>
      <c r="O42" s="115">
        <v>7.7</v>
      </c>
      <c r="P42" s="64">
        <v>8.1999999999999993</v>
      </c>
      <c r="Q42" s="115">
        <v>8.5</v>
      </c>
      <c r="R42" s="65">
        <f>MIN(F42:Q42)</f>
        <v>5.6</v>
      </c>
      <c r="S42" s="66">
        <f>MAX(F42:Q42)</f>
        <v>8.5</v>
      </c>
      <c r="T42" s="67">
        <f>AVERAGE(F42:Q42)</f>
        <v>6.8666666666666671</v>
      </c>
      <c r="U42" s="31"/>
      <c r="V42" s="31"/>
      <c r="W42" s="31"/>
      <c r="X42" s="31"/>
      <c r="Y42" s="31"/>
      <c r="Z42" s="33"/>
    </row>
    <row r="43" spans="2:26" s="51" customFormat="1" ht="15.95" customHeight="1">
      <c r="B43" s="22">
        <v>39</v>
      </c>
      <c r="C43" s="23" t="s">
        <v>51</v>
      </c>
      <c r="D43" s="24" t="s">
        <v>4</v>
      </c>
      <c r="E43" s="39">
        <v>300</v>
      </c>
      <c r="F43" s="41"/>
      <c r="G43" s="68">
        <v>53</v>
      </c>
      <c r="H43" s="43"/>
      <c r="I43" s="114"/>
      <c r="J43" s="69"/>
      <c r="K43" s="114"/>
      <c r="L43" s="114"/>
      <c r="M43" s="69"/>
      <c r="N43" s="114"/>
      <c r="O43" s="114"/>
      <c r="P43" s="69"/>
      <c r="Q43" s="114"/>
      <c r="R43" s="28">
        <f>MIN(F43:Q43)</f>
        <v>53</v>
      </c>
      <c r="S43" s="29">
        <f>MAX(F43:Q43)</f>
        <v>53</v>
      </c>
      <c r="T43" s="30">
        <f>AVERAGE(F43:Q43)</f>
        <v>53</v>
      </c>
      <c r="U43" s="49"/>
      <c r="V43" s="49"/>
      <c r="W43" s="31"/>
      <c r="X43" s="49"/>
      <c r="Y43" s="49"/>
      <c r="Z43" s="33"/>
    </row>
    <row r="44" spans="2:26" s="51" customFormat="1" ht="15.95" customHeight="1">
      <c r="B44" s="22">
        <v>40</v>
      </c>
      <c r="C44" s="23" t="s">
        <v>40</v>
      </c>
      <c r="D44" s="24" t="s">
        <v>4</v>
      </c>
      <c r="E44" s="39">
        <v>500</v>
      </c>
      <c r="F44" s="26"/>
      <c r="G44" s="27">
        <v>120</v>
      </c>
      <c r="H44" s="24"/>
      <c r="I44" s="112"/>
      <c r="J44" s="70">
        <v>110</v>
      </c>
      <c r="K44" s="112"/>
      <c r="L44" s="112"/>
      <c r="M44" s="70">
        <v>110</v>
      </c>
      <c r="N44" s="112"/>
      <c r="O44" s="112"/>
      <c r="P44" s="70">
        <v>110</v>
      </c>
      <c r="Q44" s="112"/>
      <c r="R44" s="28">
        <f>MIN(F44:Q44)</f>
        <v>110</v>
      </c>
      <c r="S44" s="29">
        <f>MAX(F44:Q44)</f>
        <v>120</v>
      </c>
      <c r="T44" s="30">
        <f>AVERAGE(F44:Q44)</f>
        <v>112.5</v>
      </c>
      <c r="U44" s="49"/>
      <c r="V44" s="49"/>
      <c r="W44" s="31"/>
      <c r="X44" s="49"/>
      <c r="Y44" s="49"/>
      <c r="Z44" s="33"/>
    </row>
    <row r="45" spans="2:26" s="51" customFormat="1" ht="15.95" customHeight="1">
      <c r="B45" s="22">
        <v>41</v>
      </c>
      <c r="C45" s="23" t="s">
        <v>41</v>
      </c>
      <c r="D45" s="24" t="s">
        <v>4</v>
      </c>
      <c r="E45" s="39">
        <v>0.2</v>
      </c>
      <c r="F45" s="26"/>
      <c r="G45" s="27" t="s">
        <v>69</v>
      </c>
      <c r="H45" s="24"/>
      <c r="I45" s="112"/>
      <c r="J45" s="52"/>
      <c r="K45" s="112"/>
      <c r="L45" s="112"/>
      <c r="M45" s="52"/>
      <c r="N45" s="112"/>
      <c r="O45" s="112"/>
      <c r="P45" s="52"/>
      <c r="Q45" s="112"/>
      <c r="R45" s="28" t="str">
        <f t="shared" si="0"/>
        <v>&lt;0.02</v>
      </c>
      <c r="S45" s="29" t="str">
        <f t="shared" si="1"/>
        <v>&lt;0.02</v>
      </c>
      <c r="T45" s="30" t="str">
        <f t="shared" si="2"/>
        <v>&lt;0.02</v>
      </c>
      <c r="U45" s="31"/>
      <c r="V45" s="31"/>
      <c r="W45" s="31"/>
      <c r="X45" s="31"/>
      <c r="Y45" s="31"/>
      <c r="Z45" s="33"/>
    </row>
    <row r="46" spans="2:26" s="51" customFormat="1" ht="15.95" customHeight="1">
      <c r="B46" s="22">
        <v>42</v>
      </c>
      <c r="C46" s="23" t="s">
        <v>62</v>
      </c>
      <c r="D46" s="24" t="s">
        <v>4</v>
      </c>
      <c r="E46" s="39">
        <v>1.0000000000000001E-5</v>
      </c>
      <c r="F46" s="26"/>
      <c r="G46" s="27" t="s">
        <v>72</v>
      </c>
      <c r="H46" s="24"/>
      <c r="I46" s="112"/>
      <c r="J46" s="24"/>
      <c r="K46" s="112"/>
      <c r="L46" s="112"/>
      <c r="M46" s="24"/>
      <c r="N46" s="112"/>
      <c r="O46" s="112"/>
      <c r="P46" s="24"/>
      <c r="Q46" s="112"/>
      <c r="R46" s="28" t="str">
        <f t="shared" si="0"/>
        <v>&lt;0.000001</v>
      </c>
      <c r="S46" s="29" t="str">
        <f t="shared" si="1"/>
        <v>&lt;0.000001</v>
      </c>
      <c r="T46" s="30" t="str">
        <f t="shared" si="2"/>
        <v>&lt;0.000001</v>
      </c>
      <c r="U46" s="31"/>
      <c r="V46" s="31"/>
      <c r="W46" s="71"/>
      <c r="X46" s="31"/>
      <c r="Y46" s="31"/>
      <c r="Z46" s="33"/>
    </row>
    <row r="47" spans="2:26" s="51" customFormat="1" ht="15.95" customHeight="1">
      <c r="B47" s="22">
        <v>43</v>
      </c>
      <c r="C47" s="23" t="s">
        <v>63</v>
      </c>
      <c r="D47" s="24" t="s">
        <v>4</v>
      </c>
      <c r="E47" s="39">
        <v>1.0000000000000001E-5</v>
      </c>
      <c r="F47" s="62"/>
      <c r="G47" s="27" t="s">
        <v>72</v>
      </c>
      <c r="H47" s="63"/>
      <c r="I47" s="115"/>
      <c r="J47" s="24"/>
      <c r="K47" s="115"/>
      <c r="L47" s="115"/>
      <c r="M47" s="24"/>
      <c r="N47" s="115"/>
      <c r="O47" s="115"/>
      <c r="P47" s="24"/>
      <c r="Q47" s="115"/>
      <c r="R47" s="28" t="str">
        <f t="shared" si="0"/>
        <v>&lt;0.000001</v>
      </c>
      <c r="S47" s="29" t="str">
        <f t="shared" si="1"/>
        <v>&lt;0.000001</v>
      </c>
      <c r="T47" s="30" t="str">
        <f t="shared" si="2"/>
        <v>&lt;0.000001</v>
      </c>
      <c r="U47" s="31"/>
      <c r="V47" s="31"/>
      <c r="W47" s="71"/>
      <c r="X47" s="31"/>
      <c r="Y47" s="31"/>
      <c r="Z47" s="33"/>
    </row>
    <row r="48" spans="2:26" s="51" customFormat="1" ht="15.95" customHeight="1">
      <c r="B48" s="22">
        <v>44</v>
      </c>
      <c r="C48" s="23" t="s">
        <v>42</v>
      </c>
      <c r="D48" s="24" t="s">
        <v>4</v>
      </c>
      <c r="E48" s="39">
        <v>0.02</v>
      </c>
      <c r="F48" s="72"/>
      <c r="G48" s="27" t="s">
        <v>70</v>
      </c>
      <c r="H48" s="73"/>
      <c r="I48" s="116"/>
      <c r="J48" s="24" t="s">
        <v>70</v>
      </c>
      <c r="K48" s="116"/>
      <c r="L48" s="116"/>
      <c r="M48" s="24" t="s">
        <v>70</v>
      </c>
      <c r="N48" s="116"/>
      <c r="O48" s="116"/>
      <c r="P48" s="24" t="s">
        <v>70</v>
      </c>
      <c r="Q48" s="116"/>
      <c r="R48" s="28" t="str">
        <f t="shared" si="0"/>
        <v>&lt;0.005</v>
      </c>
      <c r="S48" s="29" t="str">
        <f t="shared" si="1"/>
        <v>&lt;0.005</v>
      </c>
      <c r="T48" s="30" t="str">
        <f t="shared" si="2"/>
        <v>&lt;0.005</v>
      </c>
      <c r="U48" s="49"/>
      <c r="V48" s="49"/>
      <c r="W48" s="31"/>
      <c r="X48" s="49"/>
      <c r="Y48" s="49"/>
      <c r="Z48" s="33"/>
    </row>
    <row r="49" spans="2:26" s="51" customFormat="1" ht="15.95" customHeight="1">
      <c r="B49" s="22">
        <v>45</v>
      </c>
      <c r="C49" s="23" t="s">
        <v>43</v>
      </c>
      <c r="D49" s="24" t="s">
        <v>4</v>
      </c>
      <c r="E49" s="39">
        <v>5.0000000000000001E-3</v>
      </c>
      <c r="F49" s="72"/>
      <c r="G49" s="27" t="s">
        <v>66</v>
      </c>
      <c r="H49" s="73"/>
      <c r="I49" s="116"/>
      <c r="J49" s="100"/>
      <c r="K49" s="116"/>
      <c r="L49" s="116"/>
      <c r="M49" s="100"/>
      <c r="N49" s="116"/>
      <c r="O49" s="116"/>
      <c r="P49" s="100"/>
      <c r="Q49" s="116"/>
      <c r="R49" s="28" t="str">
        <f t="shared" si="0"/>
        <v>&lt;0.0005</v>
      </c>
      <c r="S49" s="29" t="str">
        <f t="shared" si="1"/>
        <v>&lt;0.0005</v>
      </c>
      <c r="T49" s="30" t="str">
        <f t="shared" si="2"/>
        <v>&lt;0.0005</v>
      </c>
      <c r="U49" s="31"/>
      <c r="V49" s="74"/>
      <c r="W49" s="31"/>
      <c r="X49" s="31"/>
      <c r="Y49" s="31"/>
      <c r="Z49" s="33"/>
    </row>
    <row r="50" spans="2:26" s="51" customFormat="1" ht="15.95" customHeight="1">
      <c r="B50" s="22">
        <v>46</v>
      </c>
      <c r="C50" s="23" t="s">
        <v>76</v>
      </c>
      <c r="D50" s="24" t="s">
        <v>4</v>
      </c>
      <c r="E50" s="39">
        <v>3</v>
      </c>
      <c r="F50" s="75">
        <v>1</v>
      </c>
      <c r="G50" s="81">
        <v>1.3</v>
      </c>
      <c r="H50" s="76">
        <v>0.8</v>
      </c>
      <c r="I50" s="117">
        <v>1.2</v>
      </c>
      <c r="J50" s="76">
        <v>0.8</v>
      </c>
      <c r="K50" s="117">
        <v>1.1000000000000001</v>
      </c>
      <c r="L50" s="117">
        <v>1.1000000000000001</v>
      </c>
      <c r="M50" s="76">
        <v>0.9</v>
      </c>
      <c r="N50" s="117">
        <v>0.8</v>
      </c>
      <c r="O50" s="117">
        <v>0.8</v>
      </c>
      <c r="P50" s="76">
        <v>0.7</v>
      </c>
      <c r="Q50" s="117">
        <v>0.7</v>
      </c>
      <c r="R50" s="65">
        <f>MIN(F50:Q50)</f>
        <v>0.7</v>
      </c>
      <c r="S50" s="66">
        <f>MAX(F50:Q50)</f>
        <v>1.3</v>
      </c>
      <c r="T50" s="67">
        <f>AVERAGE(F50:Q50)</f>
        <v>0.93333333333333324</v>
      </c>
      <c r="U50" s="49"/>
      <c r="V50" s="49"/>
      <c r="W50" s="49"/>
      <c r="X50" s="49"/>
      <c r="Y50" s="49"/>
      <c r="Z50" s="33"/>
    </row>
    <row r="51" spans="2:26" s="51" customFormat="1" ht="15.95" customHeight="1">
      <c r="B51" s="22">
        <v>47</v>
      </c>
      <c r="C51" s="23" t="s">
        <v>44</v>
      </c>
      <c r="D51" s="24"/>
      <c r="E51" s="77" t="s">
        <v>6</v>
      </c>
      <c r="F51" s="78">
        <v>6.8</v>
      </c>
      <c r="G51" s="81">
        <v>7.3</v>
      </c>
      <c r="H51" s="79">
        <v>7.1</v>
      </c>
      <c r="I51" s="118">
        <v>6.8</v>
      </c>
      <c r="J51" s="79">
        <v>7.1</v>
      </c>
      <c r="K51" s="118">
        <v>6.6</v>
      </c>
      <c r="L51" s="118">
        <v>6.9</v>
      </c>
      <c r="M51" s="79">
        <v>6.8</v>
      </c>
      <c r="N51" s="118">
        <v>6.8</v>
      </c>
      <c r="O51" s="118">
        <v>6.8</v>
      </c>
      <c r="P51" s="79">
        <v>6.7</v>
      </c>
      <c r="Q51" s="118">
        <v>6.6</v>
      </c>
      <c r="R51" s="65">
        <f>MIN(F51:Q51)</f>
        <v>6.6</v>
      </c>
      <c r="S51" s="66">
        <f>MAX(F51:Q51)</f>
        <v>7.3</v>
      </c>
      <c r="T51" s="67">
        <f>AVERAGE(F51:Q51)</f>
        <v>6.8583333333333334</v>
      </c>
      <c r="U51" s="31"/>
      <c r="V51" s="31"/>
      <c r="W51" s="31"/>
      <c r="Z51" s="33"/>
    </row>
    <row r="52" spans="2:26" s="51" customFormat="1" ht="15.95" customHeight="1">
      <c r="B52" s="22">
        <v>48</v>
      </c>
      <c r="C52" s="23" t="s">
        <v>45</v>
      </c>
      <c r="D52" s="136" t="s">
        <v>8</v>
      </c>
      <c r="E52" s="137"/>
      <c r="F52" s="72" t="s">
        <v>12</v>
      </c>
      <c r="G52" s="80" t="s">
        <v>12</v>
      </c>
      <c r="H52" s="73" t="s">
        <v>12</v>
      </c>
      <c r="I52" s="116" t="s">
        <v>12</v>
      </c>
      <c r="J52" s="73" t="s">
        <v>12</v>
      </c>
      <c r="K52" s="116" t="s">
        <v>12</v>
      </c>
      <c r="L52" s="116" t="s">
        <v>12</v>
      </c>
      <c r="M52" s="73" t="s">
        <v>12</v>
      </c>
      <c r="N52" s="116" t="s">
        <v>12</v>
      </c>
      <c r="O52" s="116" t="s">
        <v>12</v>
      </c>
      <c r="P52" s="73" t="s">
        <v>12</v>
      </c>
      <c r="Q52" s="116" t="s">
        <v>12</v>
      </c>
      <c r="R52" s="105" t="str">
        <f t="shared" ref="R52:R53" si="11">G52</f>
        <v>異常なし</v>
      </c>
      <c r="S52" s="106" t="str">
        <f t="shared" ref="S52:S53" si="12">R52</f>
        <v>異常なし</v>
      </c>
      <c r="T52" s="107" t="str">
        <f t="shared" ref="T52:T53" si="13">R52</f>
        <v>異常なし</v>
      </c>
      <c r="U52" s="31"/>
      <c r="V52" s="31"/>
      <c r="W52" s="31"/>
      <c r="Z52" s="33"/>
    </row>
    <row r="53" spans="2:26" s="51" customFormat="1" ht="15.95" customHeight="1">
      <c r="B53" s="22">
        <v>49</v>
      </c>
      <c r="C53" s="23" t="s">
        <v>46</v>
      </c>
      <c r="D53" s="136" t="s">
        <v>8</v>
      </c>
      <c r="E53" s="137"/>
      <c r="F53" s="72" t="s">
        <v>12</v>
      </c>
      <c r="G53" s="80" t="s">
        <v>12</v>
      </c>
      <c r="H53" s="73" t="s">
        <v>12</v>
      </c>
      <c r="I53" s="116" t="s">
        <v>12</v>
      </c>
      <c r="J53" s="73" t="s">
        <v>12</v>
      </c>
      <c r="K53" s="116" t="s">
        <v>12</v>
      </c>
      <c r="L53" s="116" t="s">
        <v>12</v>
      </c>
      <c r="M53" s="73" t="s">
        <v>12</v>
      </c>
      <c r="N53" s="116" t="s">
        <v>12</v>
      </c>
      <c r="O53" s="116" t="s">
        <v>12</v>
      </c>
      <c r="P53" s="73" t="s">
        <v>12</v>
      </c>
      <c r="Q53" s="116" t="s">
        <v>12</v>
      </c>
      <c r="R53" s="105" t="str">
        <f t="shared" si="11"/>
        <v>異常なし</v>
      </c>
      <c r="S53" s="106" t="str">
        <f t="shared" si="12"/>
        <v>異常なし</v>
      </c>
      <c r="T53" s="107" t="str">
        <f t="shared" si="13"/>
        <v>異常なし</v>
      </c>
      <c r="U53" s="31"/>
      <c r="V53" s="31"/>
      <c r="W53" s="31"/>
      <c r="Z53" s="33"/>
    </row>
    <row r="54" spans="2:26" ht="15.95" customHeight="1">
      <c r="B54" s="22">
        <v>50</v>
      </c>
      <c r="C54" s="23" t="s">
        <v>47</v>
      </c>
      <c r="D54" s="24" t="s">
        <v>5</v>
      </c>
      <c r="E54" s="77">
        <v>5</v>
      </c>
      <c r="F54" s="62" t="s">
        <v>78</v>
      </c>
      <c r="G54" s="27" t="s">
        <v>78</v>
      </c>
      <c r="H54" s="63" t="s">
        <v>78</v>
      </c>
      <c r="I54" s="115" t="s">
        <v>78</v>
      </c>
      <c r="J54" s="24" t="s">
        <v>79</v>
      </c>
      <c r="K54" s="115" t="s">
        <v>78</v>
      </c>
      <c r="L54" s="115" t="s">
        <v>78</v>
      </c>
      <c r="M54" s="24" t="s">
        <v>79</v>
      </c>
      <c r="N54" s="115" t="s">
        <v>78</v>
      </c>
      <c r="O54" s="115" t="s">
        <v>78</v>
      </c>
      <c r="P54" s="24" t="s">
        <v>79</v>
      </c>
      <c r="Q54" s="115" t="s">
        <v>78</v>
      </c>
      <c r="R54" s="62" t="s">
        <v>79</v>
      </c>
      <c r="S54" s="95">
        <v>0.6</v>
      </c>
      <c r="T54" s="67">
        <v>0.5</v>
      </c>
      <c r="U54" s="31"/>
      <c r="V54" s="31"/>
      <c r="W54" s="31"/>
      <c r="Z54" s="33"/>
    </row>
    <row r="55" spans="2:26" ht="15.95" customHeight="1">
      <c r="B55" s="22">
        <v>51</v>
      </c>
      <c r="C55" s="23" t="s">
        <v>48</v>
      </c>
      <c r="D55" s="24" t="s">
        <v>5</v>
      </c>
      <c r="E55" s="77">
        <v>2</v>
      </c>
      <c r="F55" s="62" t="s">
        <v>80</v>
      </c>
      <c r="G55" s="81" t="s">
        <v>81</v>
      </c>
      <c r="H55" s="63" t="s">
        <v>80</v>
      </c>
      <c r="I55" s="115" t="s">
        <v>80</v>
      </c>
      <c r="J55" s="63" t="s">
        <v>80</v>
      </c>
      <c r="K55" s="115" t="s">
        <v>80</v>
      </c>
      <c r="L55" s="115" t="s">
        <v>80</v>
      </c>
      <c r="M55" s="63" t="s">
        <v>80</v>
      </c>
      <c r="N55" s="115" t="s">
        <v>80</v>
      </c>
      <c r="O55" s="115" t="s">
        <v>80</v>
      </c>
      <c r="P55" s="63" t="s">
        <v>80</v>
      </c>
      <c r="Q55" s="115" t="s">
        <v>80</v>
      </c>
      <c r="R55" s="62" t="s">
        <v>80</v>
      </c>
      <c r="S55" s="29" t="str">
        <f>R55</f>
        <v>&lt;0.2</v>
      </c>
      <c r="T55" s="30" t="str">
        <f>R55</f>
        <v>&lt;0.2</v>
      </c>
      <c r="U55" s="31"/>
      <c r="V55" s="31"/>
      <c r="W55" s="31"/>
      <c r="Z55" s="33"/>
    </row>
    <row r="56" spans="2:26" ht="17.100000000000001" customHeight="1" thickBot="1">
      <c r="B56" s="82"/>
      <c r="C56" s="83" t="s">
        <v>82</v>
      </c>
      <c r="D56" s="84" t="s">
        <v>4</v>
      </c>
      <c r="E56" s="85"/>
      <c r="F56" s="86">
        <v>0.2</v>
      </c>
      <c r="G56" s="87">
        <v>0.1</v>
      </c>
      <c r="H56" s="88">
        <v>0.2</v>
      </c>
      <c r="I56" s="119">
        <v>0.1</v>
      </c>
      <c r="J56" s="88">
        <v>0.2</v>
      </c>
      <c r="K56" s="119">
        <v>0.1</v>
      </c>
      <c r="L56" s="119">
        <v>0.1</v>
      </c>
      <c r="M56" s="88">
        <v>0.2</v>
      </c>
      <c r="N56" s="119">
        <v>0.2</v>
      </c>
      <c r="O56" s="119">
        <v>0.2</v>
      </c>
      <c r="P56" s="88">
        <v>0.2</v>
      </c>
      <c r="Q56" s="119">
        <v>0.2</v>
      </c>
      <c r="R56" s="89">
        <f>MIN(F56:Q56)</f>
        <v>0.1</v>
      </c>
      <c r="S56" s="90">
        <f>MAX(F56:Q56)</f>
        <v>0.2</v>
      </c>
      <c r="T56" s="91">
        <f>AVERAGE(F56:Q56)</f>
        <v>0.16666666666666666</v>
      </c>
      <c r="U56" s="31"/>
      <c r="V56" s="31"/>
      <c r="W56" s="31"/>
      <c r="Z56" s="33"/>
    </row>
  </sheetData>
  <dataConsolidate function="average">
    <dataRefs count="12">
      <dataRef ref="G8:L83" sheet="愛国9504" r:id="rId1"/>
      <dataRef ref="G8:L83" sheet="愛国9505" r:id="rId2"/>
      <dataRef ref="G8:L83" sheet="愛国9506" r:id="rId3"/>
      <dataRef ref="G8:L83" sheet="愛国9507" r:id="rId4"/>
      <dataRef ref="G8:L83" sheet="愛国9508" r:id="rId5"/>
      <dataRef ref="G8:L83" sheet="愛国9509" r:id="rId6"/>
      <dataRef ref="G8:L83" sheet="愛国9510" r:id="rId7"/>
      <dataRef ref="G8:L83" sheet="愛国9511" r:id="rId8"/>
      <dataRef ref="G8:L83" sheet="愛国9512" r:id="rId9"/>
      <dataRef ref="G8:L83" sheet="愛国9602" r:id="rId10"/>
      <dataRef ref="G8:L83" sheet="愛国9603" r:id="rId11"/>
      <dataRef ref="G8:L83" sheet="低水9601" r:id="rId12"/>
    </dataRefs>
  </dataConsolidate>
  <mergeCells count="8">
    <mergeCell ref="D52:E52"/>
    <mergeCell ref="D53:E53"/>
    <mergeCell ref="B1:T1"/>
    <mergeCell ref="B2:C3"/>
    <mergeCell ref="D2:E2"/>
    <mergeCell ref="D3:E3"/>
    <mergeCell ref="B4:C4"/>
    <mergeCell ref="D6:E6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8" scale="87" orientation="landscape" r:id="rId1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view="pageBreakPreview" zoomScale="75" zoomScaleNormal="100" zoomScaleSheetLayoutView="75" workbookViewId="0">
      <pane xSplit="5" ySplit="3" topLeftCell="F30" activePane="bottomRight" state="frozen"/>
      <selection pane="topRight" activeCell="F1" sqref="F1"/>
      <selection pane="bottomLeft" activeCell="A4" sqref="A4"/>
      <selection pane="bottomRight" activeCell="T59" sqref="T59"/>
    </sheetView>
  </sheetViews>
  <sheetFormatPr defaultRowHeight="13.5"/>
  <cols>
    <col min="1" max="1" width="1.625" style="2" customWidth="1"/>
    <col min="2" max="2" width="4.625" style="2" customWidth="1"/>
    <col min="3" max="3" width="42.5" style="2" bestFit="1" customWidth="1"/>
    <col min="4" max="4" width="6" style="2" customWidth="1"/>
    <col min="5" max="5" width="9.25" style="2" customWidth="1"/>
    <col min="6" max="12" width="10.625" style="2" customWidth="1"/>
    <col min="13" max="13" width="10.625" style="92" customWidth="1"/>
    <col min="14" max="15" width="10.625" style="2" customWidth="1"/>
    <col min="16" max="17" width="10.625" style="92" customWidth="1"/>
    <col min="18" max="20" width="10.625" style="93" customWidth="1"/>
    <col min="21" max="21" width="9.5" style="2" bestFit="1" customWidth="1"/>
    <col min="22" max="22" width="10.5" style="2" bestFit="1" customWidth="1"/>
    <col min="23" max="23" width="8.5" style="2" customWidth="1"/>
    <col min="24" max="25" width="9.5" style="2" bestFit="1" customWidth="1"/>
    <col min="26" max="16384" width="9" style="2"/>
  </cols>
  <sheetData>
    <row r="1" spans="1:26" ht="24.95" customHeight="1" thickBot="1">
      <c r="A1" s="1"/>
      <c r="B1" s="138" t="s">
        <v>126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"/>
      <c r="V1" s="1"/>
      <c r="W1" s="1"/>
      <c r="X1" s="1"/>
      <c r="Y1" s="1"/>
    </row>
    <row r="2" spans="1:26" s="3" customFormat="1" ht="17.100000000000001" customHeight="1">
      <c r="B2" s="139"/>
      <c r="C2" s="140"/>
      <c r="D2" s="143" t="s">
        <v>0</v>
      </c>
      <c r="E2" s="144"/>
      <c r="F2" s="4">
        <v>43574</v>
      </c>
      <c r="G2" s="5" t="s">
        <v>127</v>
      </c>
      <c r="H2" s="6" t="s">
        <v>131</v>
      </c>
      <c r="I2" s="109" t="s">
        <v>132</v>
      </c>
      <c r="J2" s="6" t="s">
        <v>133</v>
      </c>
      <c r="K2" s="109" t="s">
        <v>134</v>
      </c>
      <c r="L2" s="109" t="s">
        <v>135</v>
      </c>
      <c r="M2" s="6" t="s">
        <v>136</v>
      </c>
      <c r="N2" s="109" t="s">
        <v>137</v>
      </c>
      <c r="O2" s="109" t="s">
        <v>138</v>
      </c>
      <c r="P2" s="6">
        <v>43865</v>
      </c>
      <c r="Q2" s="109">
        <v>43895</v>
      </c>
      <c r="R2" s="7" t="s">
        <v>14</v>
      </c>
      <c r="S2" s="8" t="s">
        <v>15</v>
      </c>
      <c r="T2" s="9" t="s">
        <v>16</v>
      </c>
      <c r="U2" s="10"/>
      <c r="V2" s="10"/>
      <c r="W2" s="10"/>
      <c r="Y2" s="11"/>
    </row>
    <row r="3" spans="1:26" s="3" customFormat="1" ht="17.100000000000001" customHeight="1" thickBot="1">
      <c r="B3" s="141"/>
      <c r="C3" s="142"/>
      <c r="D3" s="145" t="s">
        <v>9</v>
      </c>
      <c r="E3" s="146"/>
      <c r="F3" s="12">
        <v>6.2</v>
      </c>
      <c r="G3" s="13">
        <v>12.2</v>
      </c>
      <c r="H3" s="14">
        <v>13.1</v>
      </c>
      <c r="I3" s="110">
        <v>14.2</v>
      </c>
      <c r="J3" s="14">
        <v>11.2</v>
      </c>
      <c r="K3" s="110">
        <v>15.9</v>
      </c>
      <c r="L3" s="110">
        <v>15.3</v>
      </c>
      <c r="M3" s="14">
        <v>12.9</v>
      </c>
      <c r="N3" s="110">
        <v>6.8</v>
      </c>
      <c r="O3" s="110">
        <v>3.3</v>
      </c>
      <c r="P3" s="14">
        <v>2.9</v>
      </c>
      <c r="Q3" s="110">
        <v>3.4</v>
      </c>
      <c r="R3" s="15">
        <f>MIN(F3:Q3)</f>
        <v>2.9</v>
      </c>
      <c r="S3" s="16">
        <f>MAX(F3:Q3)</f>
        <v>15.9</v>
      </c>
      <c r="T3" s="17">
        <f>AVERAGE(F3:Q3)</f>
        <v>9.783333333333335</v>
      </c>
      <c r="U3" s="11"/>
      <c r="V3" s="11"/>
      <c r="W3" s="11"/>
      <c r="Y3" s="11"/>
    </row>
    <row r="4" spans="1:26" s="3" customFormat="1" ht="17.100000000000001" customHeight="1" thickTop="1">
      <c r="B4" s="147" t="s">
        <v>10</v>
      </c>
      <c r="C4" s="148"/>
      <c r="D4" s="18" t="s">
        <v>2</v>
      </c>
      <c r="E4" s="19" t="s">
        <v>1</v>
      </c>
      <c r="F4" s="20" t="s">
        <v>13</v>
      </c>
      <c r="G4" s="21" t="s">
        <v>13</v>
      </c>
      <c r="H4" s="18" t="s">
        <v>13</v>
      </c>
      <c r="I4" s="111" t="s">
        <v>13</v>
      </c>
      <c r="J4" s="18" t="s">
        <v>13</v>
      </c>
      <c r="K4" s="111" t="s">
        <v>13</v>
      </c>
      <c r="L4" s="111" t="s">
        <v>13</v>
      </c>
      <c r="M4" s="18" t="s">
        <v>13</v>
      </c>
      <c r="N4" s="111" t="s">
        <v>13</v>
      </c>
      <c r="O4" s="111" t="s">
        <v>140</v>
      </c>
      <c r="P4" s="18" t="s">
        <v>13</v>
      </c>
      <c r="Q4" s="111" t="s">
        <v>13</v>
      </c>
      <c r="R4" s="7"/>
      <c r="S4" s="8"/>
      <c r="T4" s="9"/>
      <c r="U4" s="11"/>
      <c r="V4" s="11"/>
      <c r="W4" s="11"/>
      <c r="X4" s="11"/>
    </row>
    <row r="5" spans="1:26" s="3" customFormat="1" ht="15.95" customHeight="1">
      <c r="B5" s="22">
        <v>1</v>
      </c>
      <c r="C5" s="23" t="s">
        <v>17</v>
      </c>
      <c r="D5" s="24" t="s">
        <v>3</v>
      </c>
      <c r="E5" s="25">
        <v>100</v>
      </c>
      <c r="F5" s="26">
        <v>0</v>
      </c>
      <c r="G5" s="27">
        <v>0</v>
      </c>
      <c r="H5" s="24">
        <v>0</v>
      </c>
      <c r="I5" s="112">
        <v>0</v>
      </c>
      <c r="J5" s="24">
        <v>0</v>
      </c>
      <c r="K5" s="112">
        <v>0</v>
      </c>
      <c r="L5" s="112">
        <v>0</v>
      </c>
      <c r="M5" s="24">
        <v>0</v>
      </c>
      <c r="N5" s="112">
        <v>0</v>
      </c>
      <c r="O5" s="112">
        <v>0</v>
      </c>
      <c r="P5" s="24">
        <v>0</v>
      </c>
      <c r="Q5" s="112">
        <v>0</v>
      </c>
      <c r="R5" s="28">
        <f>MIN(F5:Q5)</f>
        <v>0</v>
      </c>
      <c r="S5" s="29">
        <f>MAX(F5:Q5)</f>
        <v>0</v>
      </c>
      <c r="T5" s="30">
        <f>AVERAGE(F5:Q5)</f>
        <v>0</v>
      </c>
      <c r="U5" s="31"/>
      <c r="V5" s="32"/>
      <c r="W5" s="32"/>
      <c r="X5" s="31"/>
      <c r="Y5" s="31"/>
      <c r="Z5" s="33"/>
    </row>
    <row r="6" spans="1:26" s="3" customFormat="1" ht="15.95" customHeight="1">
      <c r="B6" s="22">
        <v>2</v>
      </c>
      <c r="C6" s="23" t="s">
        <v>18</v>
      </c>
      <c r="D6" s="136" t="s">
        <v>7</v>
      </c>
      <c r="E6" s="137"/>
      <c r="F6" s="34" t="s">
        <v>11</v>
      </c>
      <c r="G6" s="127" t="s">
        <v>11</v>
      </c>
      <c r="H6" s="35" t="s">
        <v>11</v>
      </c>
      <c r="I6" s="113" t="s">
        <v>11</v>
      </c>
      <c r="J6" s="35" t="s">
        <v>11</v>
      </c>
      <c r="K6" s="113" t="s">
        <v>11</v>
      </c>
      <c r="L6" s="113" t="s">
        <v>11</v>
      </c>
      <c r="M6" s="35" t="s">
        <v>11</v>
      </c>
      <c r="N6" s="113" t="s">
        <v>11</v>
      </c>
      <c r="O6" s="113" t="s">
        <v>11</v>
      </c>
      <c r="P6" s="35" t="s">
        <v>11</v>
      </c>
      <c r="Q6" s="113" t="s">
        <v>11</v>
      </c>
      <c r="R6" s="36" t="s">
        <v>75</v>
      </c>
      <c r="S6" s="37" t="s">
        <v>75</v>
      </c>
      <c r="T6" s="38" t="s">
        <v>75</v>
      </c>
      <c r="U6" s="31"/>
      <c r="V6" s="32"/>
      <c r="W6" s="32"/>
      <c r="X6" s="31"/>
      <c r="Y6" s="31"/>
      <c r="Z6" s="33"/>
    </row>
    <row r="7" spans="1:26" s="3" customFormat="1" ht="15.95" customHeight="1">
      <c r="B7" s="22">
        <v>3</v>
      </c>
      <c r="C7" s="23" t="s">
        <v>19</v>
      </c>
      <c r="D7" s="24" t="s">
        <v>4</v>
      </c>
      <c r="E7" s="39">
        <v>3.0000000000000001E-3</v>
      </c>
      <c r="F7" s="26"/>
      <c r="G7" s="27" t="s">
        <v>68</v>
      </c>
      <c r="H7" s="24"/>
      <c r="I7" s="112"/>
      <c r="J7" s="40"/>
      <c r="K7" s="112"/>
      <c r="L7" s="112"/>
      <c r="M7" s="40"/>
      <c r="N7" s="112"/>
      <c r="O7" s="112"/>
      <c r="P7" s="40"/>
      <c r="Q7" s="112"/>
      <c r="R7" s="28" t="str">
        <f>G7</f>
        <v>&lt;0.0002</v>
      </c>
      <c r="S7" s="29" t="str">
        <f>R7</f>
        <v>&lt;0.0002</v>
      </c>
      <c r="T7" s="30" t="str">
        <f>R7</f>
        <v>&lt;0.0002</v>
      </c>
      <c r="U7" s="31"/>
      <c r="V7" s="31"/>
      <c r="W7" s="31"/>
      <c r="X7" s="31"/>
      <c r="Y7" s="31"/>
      <c r="Z7" s="33"/>
    </row>
    <row r="8" spans="1:26" s="3" customFormat="1" ht="15.95" customHeight="1">
      <c r="B8" s="22">
        <v>4</v>
      </c>
      <c r="C8" s="23" t="s">
        <v>20</v>
      </c>
      <c r="D8" s="24" t="s">
        <v>4</v>
      </c>
      <c r="E8" s="39">
        <v>5.0000000000000001E-4</v>
      </c>
      <c r="F8" s="26"/>
      <c r="G8" s="27" t="s">
        <v>65</v>
      </c>
      <c r="H8" s="24"/>
      <c r="I8" s="112"/>
      <c r="J8" s="40"/>
      <c r="K8" s="112"/>
      <c r="L8" s="112"/>
      <c r="M8" s="40"/>
      <c r="N8" s="112"/>
      <c r="O8" s="112"/>
      <c r="P8" s="40"/>
      <c r="Q8" s="112"/>
      <c r="R8" s="28" t="str">
        <f>G8</f>
        <v>&lt;0.00005</v>
      </c>
      <c r="S8" s="29" t="str">
        <f>R8</f>
        <v>&lt;0.00005</v>
      </c>
      <c r="T8" s="30" t="str">
        <f>R8</f>
        <v>&lt;0.00005</v>
      </c>
      <c r="U8" s="31"/>
      <c r="V8" s="31"/>
      <c r="W8" s="31"/>
      <c r="X8" s="31"/>
      <c r="Y8" s="31"/>
      <c r="Z8" s="33"/>
    </row>
    <row r="9" spans="1:26" s="3" customFormat="1" ht="15.95" customHeight="1">
      <c r="B9" s="22">
        <v>5</v>
      </c>
      <c r="C9" s="23" t="s">
        <v>21</v>
      </c>
      <c r="D9" s="24" t="s">
        <v>4</v>
      </c>
      <c r="E9" s="39">
        <v>0.01</v>
      </c>
      <c r="F9" s="26"/>
      <c r="G9" s="27" t="s">
        <v>67</v>
      </c>
      <c r="H9" s="24"/>
      <c r="I9" s="112"/>
      <c r="J9" s="40"/>
      <c r="K9" s="112"/>
      <c r="L9" s="112"/>
      <c r="M9" s="40"/>
      <c r="N9" s="112"/>
      <c r="O9" s="112"/>
      <c r="P9" s="40"/>
      <c r="Q9" s="112"/>
      <c r="R9" s="28" t="str">
        <f t="shared" ref="R9:R49" si="0">G9</f>
        <v>&lt;0.001</v>
      </c>
      <c r="S9" s="29" t="str">
        <f t="shared" ref="S9:S49" si="1">R9</f>
        <v>&lt;0.001</v>
      </c>
      <c r="T9" s="30" t="str">
        <f t="shared" ref="T9:T49" si="2">R9</f>
        <v>&lt;0.001</v>
      </c>
      <c r="U9" s="31"/>
      <c r="V9" s="31"/>
      <c r="W9" s="31"/>
      <c r="X9" s="31"/>
      <c r="Y9" s="31"/>
      <c r="Z9" s="33"/>
    </row>
    <row r="10" spans="1:26" s="3" customFormat="1" ht="15.95" customHeight="1">
      <c r="B10" s="22">
        <v>6</v>
      </c>
      <c r="C10" s="23" t="s">
        <v>22</v>
      </c>
      <c r="D10" s="24" t="s">
        <v>4</v>
      </c>
      <c r="E10" s="39">
        <v>0.01</v>
      </c>
      <c r="F10" s="26"/>
      <c r="G10" s="27" t="s">
        <v>67</v>
      </c>
      <c r="H10" s="24"/>
      <c r="I10" s="112"/>
      <c r="J10" s="40"/>
      <c r="K10" s="112"/>
      <c r="L10" s="112"/>
      <c r="M10" s="40"/>
      <c r="N10" s="112"/>
      <c r="O10" s="112"/>
      <c r="P10" s="40"/>
      <c r="Q10" s="112"/>
      <c r="R10" s="28" t="str">
        <f t="shared" si="0"/>
        <v>&lt;0.001</v>
      </c>
      <c r="S10" s="29" t="str">
        <f t="shared" si="1"/>
        <v>&lt;0.001</v>
      </c>
      <c r="T10" s="30" t="str">
        <f t="shared" si="2"/>
        <v>&lt;0.001</v>
      </c>
      <c r="U10" s="31"/>
      <c r="V10" s="31"/>
      <c r="W10" s="31"/>
      <c r="X10" s="31"/>
      <c r="Y10" s="31"/>
      <c r="Z10" s="33"/>
    </row>
    <row r="11" spans="1:26" s="3" customFormat="1" ht="15.95" customHeight="1">
      <c r="B11" s="22">
        <v>7</v>
      </c>
      <c r="C11" s="23" t="s">
        <v>49</v>
      </c>
      <c r="D11" s="24" t="s">
        <v>4</v>
      </c>
      <c r="E11" s="39">
        <v>0.01</v>
      </c>
      <c r="F11" s="26"/>
      <c r="G11" s="27" t="s">
        <v>110</v>
      </c>
      <c r="H11" s="24"/>
      <c r="I11" s="112"/>
      <c r="J11" s="40"/>
      <c r="K11" s="112"/>
      <c r="L11" s="112"/>
      <c r="M11" s="40"/>
      <c r="N11" s="112"/>
      <c r="O11" s="112"/>
      <c r="P11" s="40"/>
      <c r="Q11" s="112"/>
      <c r="R11" s="28" t="str">
        <f t="shared" si="0"/>
        <v>&lt;0.0002</v>
      </c>
      <c r="S11" s="29" t="str">
        <f t="shared" si="1"/>
        <v>&lt;0.0002</v>
      </c>
      <c r="T11" s="30" t="str">
        <f t="shared" si="2"/>
        <v>&lt;0.0002</v>
      </c>
      <c r="U11" s="31"/>
      <c r="V11" s="31"/>
      <c r="W11" s="31"/>
      <c r="X11" s="31"/>
      <c r="Y11" s="31"/>
      <c r="Z11" s="33"/>
    </row>
    <row r="12" spans="1:26" s="3" customFormat="1" ht="15.95" customHeight="1">
      <c r="B12" s="22">
        <v>8</v>
      </c>
      <c r="C12" s="23" t="s">
        <v>23</v>
      </c>
      <c r="D12" s="24" t="s">
        <v>4</v>
      </c>
      <c r="E12" s="39">
        <v>0.05</v>
      </c>
      <c r="F12" s="26"/>
      <c r="G12" s="27" t="s">
        <v>71</v>
      </c>
      <c r="H12" s="24"/>
      <c r="I12" s="112"/>
      <c r="J12" s="40"/>
      <c r="K12" s="112"/>
      <c r="L12" s="112"/>
      <c r="M12" s="40"/>
      <c r="N12" s="112"/>
      <c r="O12" s="112"/>
      <c r="P12" s="40"/>
      <c r="Q12" s="112"/>
      <c r="R12" s="28" t="str">
        <f t="shared" si="0"/>
        <v>&lt;0.002</v>
      </c>
      <c r="S12" s="29" t="str">
        <f t="shared" si="1"/>
        <v>&lt;0.002</v>
      </c>
      <c r="T12" s="30" t="str">
        <f t="shared" si="2"/>
        <v>&lt;0.002</v>
      </c>
      <c r="U12" s="31"/>
      <c r="V12" s="31"/>
      <c r="W12" s="31"/>
      <c r="X12" s="31"/>
      <c r="Y12" s="31"/>
      <c r="Z12" s="33"/>
    </row>
    <row r="13" spans="1:26" s="3" customFormat="1" ht="15.95" customHeight="1">
      <c r="B13" s="22">
        <v>9</v>
      </c>
      <c r="C13" s="23" t="s">
        <v>91</v>
      </c>
      <c r="D13" s="24" t="s">
        <v>4</v>
      </c>
      <c r="E13" s="39">
        <v>0.04</v>
      </c>
      <c r="F13" s="26"/>
      <c r="G13" s="124" t="s">
        <v>93</v>
      </c>
      <c r="H13" s="24"/>
      <c r="I13" s="112"/>
      <c r="J13" s="40"/>
      <c r="K13" s="112"/>
      <c r="L13" s="112"/>
      <c r="M13" s="40"/>
      <c r="N13" s="112"/>
      <c r="O13" s="112"/>
      <c r="P13" s="40"/>
      <c r="Q13" s="112"/>
      <c r="R13" s="28" t="str">
        <f t="shared" si="0"/>
        <v>&lt;0.004</v>
      </c>
      <c r="S13" s="29" t="str">
        <f t="shared" si="1"/>
        <v>&lt;0.004</v>
      </c>
      <c r="T13" s="30" t="str">
        <f t="shared" si="2"/>
        <v>&lt;0.004</v>
      </c>
      <c r="U13" s="31"/>
      <c r="V13" s="31"/>
      <c r="W13" s="31"/>
      <c r="X13" s="31"/>
      <c r="Y13" s="31"/>
      <c r="Z13" s="33"/>
    </row>
    <row r="14" spans="1:26" s="3" customFormat="1" ht="15.95" customHeight="1">
      <c r="B14" s="22">
        <v>10</v>
      </c>
      <c r="C14" s="23" t="s">
        <v>24</v>
      </c>
      <c r="D14" s="24" t="s">
        <v>4</v>
      </c>
      <c r="E14" s="39">
        <v>0.01</v>
      </c>
      <c r="F14" s="26"/>
      <c r="G14" s="27" t="s">
        <v>67</v>
      </c>
      <c r="H14" s="24"/>
      <c r="I14" s="112"/>
      <c r="J14" s="40" t="s">
        <v>67</v>
      </c>
      <c r="K14" s="112"/>
      <c r="L14" s="112"/>
      <c r="M14" s="40" t="s">
        <v>67</v>
      </c>
      <c r="N14" s="112"/>
      <c r="O14" s="112"/>
      <c r="P14" s="40" t="s">
        <v>67</v>
      </c>
      <c r="Q14" s="112"/>
      <c r="R14" s="45" t="str">
        <f t="shared" si="0"/>
        <v>&lt;0.001</v>
      </c>
      <c r="S14" s="46" t="str">
        <f t="shared" si="1"/>
        <v>&lt;0.001</v>
      </c>
      <c r="T14" s="47" t="str">
        <f t="shared" si="2"/>
        <v>&lt;0.001</v>
      </c>
      <c r="U14" s="31"/>
      <c r="V14" s="31"/>
      <c r="W14" s="31"/>
      <c r="X14" s="31"/>
      <c r="Y14" s="31"/>
      <c r="Z14" s="33"/>
    </row>
    <row r="15" spans="1:26" s="3" customFormat="1" ht="15.95" customHeight="1">
      <c r="B15" s="22">
        <v>11</v>
      </c>
      <c r="C15" s="23" t="s">
        <v>25</v>
      </c>
      <c r="D15" s="24" t="s">
        <v>4</v>
      </c>
      <c r="E15" s="39">
        <v>10</v>
      </c>
      <c r="F15" s="41"/>
      <c r="G15" s="42">
        <v>0.53</v>
      </c>
      <c r="H15" s="43"/>
      <c r="I15" s="114"/>
      <c r="J15" s="44"/>
      <c r="K15" s="114"/>
      <c r="L15" s="114"/>
      <c r="M15" s="44"/>
      <c r="N15" s="114"/>
      <c r="O15" s="114"/>
      <c r="P15" s="44"/>
      <c r="Q15" s="114"/>
      <c r="R15" s="45">
        <f t="shared" si="0"/>
        <v>0.53</v>
      </c>
      <c r="S15" s="46">
        <f t="shared" si="1"/>
        <v>0.53</v>
      </c>
      <c r="T15" s="47">
        <f t="shared" si="2"/>
        <v>0.53</v>
      </c>
      <c r="U15" s="31"/>
      <c r="V15" s="31"/>
      <c r="W15" s="31"/>
      <c r="X15" s="31"/>
      <c r="Y15" s="31"/>
      <c r="Z15" s="33"/>
    </row>
    <row r="16" spans="1:26" s="3" customFormat="1" ht="15.95" customHeight="1">
      <c r="B16" s="22">
        <v>12</v>
      </c>
      <c r="C16" s="23" t="s">
        <v>26</v>
      </c>
      <c r="D16" s="24" t="s">
        <v>4</v>
      </c>
      <c r="E16" s="39">
        <v>0.8</v>
      </c>
      <c r="F16" s="41"/>
      <c r="G16" s="42">
        <v>7.0000000000000007E-2</v>
      </c>
      <c r="H16" s="43"/>
      <c r="I16" s="114"/>
      <c r="J16" s="40"/>
      <c r="K16" s="114"/>
      <c r="L16" s="114"/>
      <c r="M16" s="40"/>
      <c r="N16" s="114"/>
      <c r="O16" s="114"/>
      <c r="P16" s="40"/>
      <c r="Q16" s="114"/>
      <c r="R16" s="45">
        <f t="shared" si="0"/>
        <v>7.0000000000000007E-2</v>
      </c>
      <c r="S16" s="46">
        <f t="shared" si="1"/>
        <v>7.0000000000000007E-2</v>
      </c>
      <c r="T16" s="47">
        <f t="shared" si="2"/>
        <v>7.0000000000000007E-2</v>
      </c>
      <c r="U16" s="31"/>
      <c r="V16" s="31"/>
      <c r="W16" s="31"/>
      <c r="X16" s="31"/>
      <c r="Y16" s="31"/>
      <c r="Z16" s="33"/>
    </row>
    <row r="17" spans="2:26" s="3" customFormat="1" ht="15.95" customHeight="1">
      <c r="B17" s="22">
        <v>13</v>
      </c>
      <c r="C17" s="23" t="s">
        <v>50</v>
      </c>
      <c r="D17" s="24" t="s">
        <v>4</v>
      </c>
      <c r="E17" s="48">
        <v>1</v>
      </c>
      <c r="F17" s="26"/>
      <c r="G17" s="27">
        <v>7.0000000000000007E-2</v>
      </c>
      <c r="H17" s="24"/>
      <c r="I17" s="112"/>
      <c r="J17" s="40"/>
      <c r="K17" s="112"/>
      <c r="L17" s="112"/>
      <c r="M17" s="40"/>
      <c r="N17" s="112"/>
      <c r="O17" s="112"/>
      <c r="P17" s="40"/>
      <c r="Q17" s="112"/>
      <c r="R17" s="45">
        <f t="shared" si="0"/>
        <v>7.0000000000000007E-2</v>
      </c>
      <c r="S17" s="46">
        <f t="shared" si="1"/>
        <v>7.0000000000000007E-2</v>
      </c>
      <c r="T17" s="47">
        <f t="shared" si="2"/>
        <v>7.0000000000000007E-2</v>
      </c>
      <c r="U17" s="31"/>
      <c r="V17" s="49"/>
      <c r="W17" s="31"/>
      <c r="X17" s="31"/>
      <c r="Y17" s="49"/>
      <c r="Z17" s="33"/>
    </row>
    <row r="18" spans="2:26" s="50" customFormat="1" ht="15.95" customHeight="1">
      <c r="B18" s="22">
        <v>14</v>
      </c>
      <c r="C18" s="23" t="s">
        <v>27</v>
      </c>
      <c r="D18" s="24" t="s">
        <v>4</v>
      </c>
      <c r="E18" s="39">
        <v>2E-3</v>
      </c>
      <c r="F18" s="26"/>
      <c r="G18" s="27" t="s">
        <v>68</v>
      </c>
      <c r="H18" s="24"/>
      <c r="I18" s="112"/>
      <c r="J18" s="40"/>
      <c r="K18" s="112"/>
      <c r="L18" s="112"/>
      <c r="M18" s="40"/>
      <c r="N18" s="112"/>
      <c r="O18" s="112"/>
      <c r="P18" s="40"/>
      <c r="Q18" s="112"/>
      <c r="R18" s="28" t="str">
        <f t="shared" si="0"/>
        <v>&lt;0.0002</v>
      </c>
      <c r="S18" s="29" t="str">
        <f t="shared" si="1"/>
        <v>&lt;0.0002</v>
      </c>
      <c r="T18" s="30" t="str">
        <f t="shared" si="2"/>
        <v>&lt;0.0002</v>
      </c>
      <c r="U18" s="31"/>
      <c r="V18" s="31"/>
      <c r="W18" s="31"/>
      <c r="X18" s="31"/>
      <c r="Y18" s="31"/>
      <c r="Z18" s="33"/>
    </row>
    <row r="19" spans="2:26" s="51" customFormat="1" ht="15.95" customHeight="1">
      <c r="B19" s="22">
        <v>15</v>
      </c>
      <c r="C19" s="23" t="s">
        <v>52</v>
      </c>
      <c r="D19" s="24" t="s">
        <v>4</v>
      </c>
      <c r="E19" s="39">
        <v>0.05</v>
      </c>
      <c r="F19" s="26"/>
      <c r="G19" s="27" t="s">
        <v>66</v>
      </c>
      <c r="H19" s="24"/>
      <c r="I19" s="112"/>
      <c r="J19" s="40"/>
      <c r="K19" s="112"/>
      <c r="L19" s="112"/>
      <c r="M19" s="40"/>
      <c r="N19" s="112"/>
      <c r="O19" s="112"/>
      <c r="P19" s="40"/>
      <c r="Q19" s="112"/>
      <c r="R19" s="28" t="str">
        <f t="shared" si="0"/>
        <v>&lt;0.0005</v>
      </c>
      <c r="S19" s="29" t="str">
        <f t="shared" si="1"/>
        <v>&lt;0.0005</v>
      </c>
      <c r="T19" s="30" t="str">
        <f t="shared" si="2"/>
        <v>&lt;0.0005</v>
      </c>
      <c r="U19" s="31"/>
      <c r="V19" s="31"/>
      <c r="W19" s="31"/>
      <c r="X19" s="31"/>
      <c r="Y19" s="31"/>
      <c r="Z19" s="33"/>
    </row>
    <row r="20" spans="2:26" s="51" customFormat="1" ht="15.95" customHeight="1">
      <c r="B20" s="22">
        <v>16</v>
      </c>
      <c r="C20" s="23" t="s">
        <v>73</v>
      </c>
      <c r="D20" s="24" t="s">
        <v>4</v>
      </c>
      <c r="E20" s="39">
        <v>0.04</v>
      </c>
      <c r="F20" s="26"/>
      <c r="G20" s="27" t="s">
        <v>74</v>
      </c>
      <c r="H20" s="24"/>
      <c r="I20" s="112"/>
      <c r="J20" s="40"/>
      <c r="K20" s="112"/>
      <c r="L20" s="112"/>
      <c r="M20" s="40"/>
      <c r="N20" s="112"/>
      <c r="O20" s="112"/>
      <c r="P20" s="40"/>
      <c r="Q20" s="112"/>
      <c r="R20" s="28" t="str">
        <f t="shared" si="0"/>
        <v>&lt;0.0004</v>
      </c>
      <c r="S20" s="29" t="str">
        <f t="shared" si="1"/>
        <v>&lt;0.0004</v>
      </c>
      <c r="T20" s="30" t="str">
        <f t="shared" si="2"/>
        <v>&lt;0.0004</v>
      </c>
      <c r="U20" s="31"/>
      <c r="V20" s="31"/>
      <c r="W20" s="31"/>
      <c r="X20" s="31"/>
      <c r="Y20" s="31"/>
      <c r="Z20" s="33"/>
    </row>
    <row r="21" spans="2:26" s="51" customFormat="1" ht="15.95" customHeight="1">
      <c r="B21" s="22">
        <v>17</v>
      </c>
      <c r="C21" s="23" t="s">
        <v>53</v>
      </c>
      <c r="D21" s="24" t="s">
        <v>4</v>
      </c>
      <c r="E21" s="39">
        <v>0.02</v>
      </c>
      <c r="F21" s="26"/>
      <c r="G21" s="27" t="s">
        <v>68</v>
      </c>
      <c r="H21" s="24"/>
      <c r="I21" s="112"/>
      <c r="J21" s="40"/>
      <c r="K21" s="112"/>
      <c r="L21" s="112"/>
      <c r="M21" s="40"/>
      <c r="N21" s="112"/>
      <c r="O21" s="112"/>
      <c r="P21" s="40"/>
      <c r="Q21" s="112"/>
      <c r="R21" s="28" t="str">
        <f t="shared" si="0"/>
        <v>&lt;0.0002</v>
      </c>
      <c r="S21" s="29" t="str">
        <f t="shared" si="1"/>
        <v>&lt;0.0002</v>
      </c>
      <c r="T21" s="30" t="str">
        <f t="shared" si="2"/>
        <v>&lt;0.0002</v>
      </c>
      <c r="U21" s="31"/>
      <c r="V21" s="31"/>
      <c r="W21" s="31"/>
      <c r="X21" s="31"/>
      <c r="Y21" s="31"/>
      <c r="Z21" s="33"/>
    </row>
    <row r="22" spans="2:26" s="51" customFormat="1" ht="15.95" customHeight="1">
      <c r="B22" s="22">
        <v>18</v>
      </c>
      <c r="C22" s="23" t="s">
        <v>54</v>
      </c>
      <c r="D22" s="24" t="s">
        <v>4</v>
      </c>
      <c r="E22" s="39">
        <v>0.01</v>
      </c>
      <c r="F22" s="26"/>
      <c r="G22" s="27" t="s">
        <v>68</v>
      </c>
      <c r="H22" s="24"/>
      <c r="I22" s="112"/>
      <c r="J22" s="40"/>
      <c r="K22" s="112"/>
      <c r="L22" s="112"/>
      <c r="M22" s="40"/>
      <c r="N22" s="112"/>
      <c r="O22" s="112"/>
      <c r="P22" s="40"/>
      <c r="Q22" s="112"/>
      <c r="R22" s="28" t="str">
        <f t="shared" si="0"/>
        <v>&lt;0.0002</v>
      </c>
      <c r="S22" s="29" t="str">
        <f t="shared" si="1"/>
        <v>&lt;0.0002</v>
      </c>
      <c r="T22" s="30" t="str">
        <f t="shared" si="2"/>
        <v>&lt;0.0002</v>
      </c>
      <c r="U22" s="31"/>
      <c r="V22" s="31"/>
      <c r="W22" s="31"/>
      <c r="X22" s="31"/>
      <c r="Y22" s="31"/>
      <c r="Z22" s="33"/>
    </row>
    <row r="23" spans="2:26" s="51" customFormat="1" ht="15.95" customHeight="1">
      <c r="B23" s="22">
        <v>19</v>
      </c>
      <c r="C23" s="23" t="s">
        <v>55</v>
      </c>
      <c r="D23" s="24" t="s">
        <v>4</v>
      </c>
      <c r="E23" s="39">
        <v>0.01</v>
      </c>
      <c r="F23" s="26"/>
      <c r="G23" s="27" t="s">
        <v>68</v>
      </c>
      <c r="H23" s="24"/>
      <c r="I23" s="112"/>
      <c r="J23" s="40"/>
      <c r="K23" s="112"/>
      <c r="L23" s="112"/>
      <c r="M23" s="40"/>
      <c r="N23" s="112"/>
      <c r="O23" s="112"/>
      <c r="P23" s="40"/>
      <c r="Q23" s="112"/>
      <c r="R23" s="28" t="str">
        <f t="shared" si="0"/>
        <v>&lt;0.0002</v>
      </c>
      <c r="S23" s="29" t="str">
        <f t="shared" si="1"/>
        <v>&lt;0.0002</v>
      </c>
      <c r="T23" s="30" t="str">
        <f t="shared" si="2"/>
        <v>&lt;0.0002</v>
      </c>
      <c r="U23" s="31"/>
      <c r="V23" s="31"/>
      <c r="W23" s="31"/>
      <c r="X23" s="31"/>
      <c r="Y23" s="31"/>
      <c r="Z23" s="33"/>
    </row>
    <row r="24" spans="2:26" s="51" customFormat="1" ht="15.95" customHeight="1">
      <c r="B24" s="22">
        <v>20</v>
      </c>
      <c r="C24" s="23" t="s">
        <v>56</v>
      </c>
      <c r="D24" s="24" t="s">
        <v>4</v>
      </c>
      <c r="E24" s="39">
        <v>0.01</v>
      </c>
      <c r="F24" s="26"/>
      <c r="G24" s="27" t="s">
        <v>68</v>
      </c>
      <c r="H24" s="24"/>
      <c r="I24" s="112"/>
      <c r="J24" s="40"/>
      <c r="K24" s="112"/>
      <c r="L24" s="112"/>
      <c r="M24" s="40"/>
      <c r="N24" s="112"/>
      <c r="O24" s="112"/>
      <c r="P24" s="40"/>
      <c r="Q24" s="112"/>
      <c r="R24" s="28" t="str">
        <f>G24</f>
        <v>&lt;0.0002</v>
      </c>
      <c r="S24" s="29" t="str">
        <f t="shared" si="1"/>
        <v>&lt;0.0002</v>
      </c>
      <c r="T24" s="30" t="str">
        <f t="shared" si="2"/>
        <v>&lt;0.0002</v>
      </c>
      <c r="U24" s="31"/>
      <c r="V24" s="31"/>
      <c r="W24" s="31"/>
      <c r="X24" s="31"/>
      <c r="Y24" s="31"/>
      <c r="Z24" s="33"/>
    </row>
    <row r="25" spans="2:26" s="51" customFormat="1" ht="15.95" customHeight="1">
      <c r="B25" s="22">
        <v>21</v>
      </c>
      <c r="C25" s="23" t="s">
        <v>64</v>
      </c>
      <c r="D25" s="24" t="s">
        <v>4</v>
      </c>
      <c r="E25" s="39">
        <v>0.6</v>
      </c>
      <c r="F25" s="26"/>
      <c r="G25" s="27" t="s">
        <v>86</v>
      </c>
      <c r="H25" s="24"/>
      <c r="I25" s="112"/>
      <c r="J25" s="44">
        <v>0.08</v>
      </c>
      <c r="K25" s="112"/>
      <c r="L25" s="112"/>
      <c r="M25" s="44">
        <v>0.08</v>
      </c>
      <c r="N25" s="112"/>
      <c r="O25" s="112"/>
      <c r="P25" s="44" t="s">
        <v>139</v>
      </c>
      <c r="Q25" s="112"/>
      <c r="R25" s="28" t="str">
        <f t="shared" si="0"/>
        <v>&lt;0.06</v>
      </c>
      <c r="S25" s="46">
        <v>0.08</v>
      </c>
      <c r="T25" s="47">
        <v>7.0000000000000007E-2</v>
      </c>
      <c r="U25" s="31"/>
      <c r="V25" s="31"/>
      <c r="W25" s="31"/>
      <c r="X25" s="31"/>
      <c r="Y25" s="31"/>
      <c r="Z25" s="33"/>
    </row>
    <row r="26" spans="2:26" s="51" customFormat="1" ht="15.95" customHeight="1">
      <c r="B26" s="22">
        <v>22</v>
      </c>
      <c r="C26" s="23" t="s">
        <v>28</v>
      </c>
      <c r="D26" s="24" t="s">
        <v>4</v>
      </c>
      <c r="E26" s="39">
        <v>0.02</v>
      </c>
      <c r="F26" s="26"/>
      <c r="G26" s="27" t="s">
        <v>67</v>
      </c>
      <c r="H26" s="24"/>
      <c r="I26" s="112"/>
      <c r="J26" s="40" t="s">
        <v>67</v>
      </c>
      <c r="K26" s="112"/>
      <c r="L26" s="112"/>
      <c r="M26" s="40" t="s">
        <v>67</v>
      </c>
      <c r="N26" s="112"/>
      <c r="O26" s="112"/>
      <c r="P26" s="40" t="s">
        <v>67</v>
      </c>
      <c r="Q26" s="112"/>
      <c r="R26" s="28" t="str">
        <f t="shared" si="0"/>
        <v>&lt;0.001</v>
      </c>
      <c r="S26" s="29" t="str">
        <f t="shared" ref="S26" si="3">R26</f>
        <v>&lt;0.001</v>
      </c>
      <c r="T26" s="30" t="str">
        <f t="shared" ref="T26" si="4">R26</f>
        <v>&lt;0.001</v>
      </c>
      <c r="U26" s="31"/>
      <c r="V26" s="31"/>
      <c r="W26" s="31"/>
      <c r="X26" s="31"/>
      <c r="Y26" s="31"/>
      <c r="Z26" s="33"/>
    </row>
    <row r="27" spans="2:26" s="51" customFormat="1" ht="15.95" customHeight="1">
      <c r="B27" s="22">
        <v>23</v>
      </c>
      <c r="C27" s="23" t="s">
        <v>57</v>
      </c>
      <c r="D27" s="24" t="s">
        <v>4</v>
      </c>
      <c r="E27" s="39">
        <v>0.06</v>
      </c>
      <c r="F27" s="26"/>
      <c r="G27" s="125">
        <v>6.1000000000000004E-3</v>
      </c>
      <c r="H27" s="24"/>
      <c r="I27" s="112"/>
      <c r="J27" s="40">
        <v>8.0999999999999996E-3</v>
      </c>
      <c r="K27" s="112"/>
      <c r="L27" s="112"/>
      <c r="M27" s="40">
        <v>7.0000000000000001E-3</v>
      </c>
      <c r="N27" s="112"/>
      <c r="O27" s="112"/>
      <c r="P27" s="40">
        <v>1.6999999999999999E-3</v>
      </c>
      <c r="Q27" s="112"/>
      <c r="R27" s="53">
        <f>MIN(F27:Q27)</f>
        <v>1.6999999999999999E-3</v>
      </c>
      <c r="S27" s="54">
        <f>MAX(F27:Q27)</f>
        <v>8.0999999999999996E-3</v>
      </c>
      <c r="T27" s="55">
        <f>AVERAGE(F27:Q27)</f>
        <v>5.7250000000000001E-3</v>
      </c>
      <c r="U27" s="49"/>
      <c r="V27" s="49"/>
      <c r="W27" s="31"/>
      <c r="X27" s="49"/>
      <c r="Y27" s="49"/>
      <c r="Z27" s="33"/>
    </row>
    <row r="28" spans="2:26" s="51" customFormat="1" ht="15.95" customHeight="1">
      <c r="B28" s="22">
        <v>24</v>
      </c>
      <c r="C28" s="23" t="s">
        <v>29</v>
      </c>
      <c r="D28" s="24" t="s">
        <v>4</v>
      </c>
      <c r="E28" s="39">
        <v>0.03</v>
      </c>
      <c r="F28" s="26"/>
      <c r="G28" s="56">
        <v>5.0000000000000001E-3</v>
      </c>
      <c r="H28" s="24"/>
      <c r="I28" s="112"/>
      <c r="J28" s="52">
        <v>2E-3</v>
      </c>
      <c r="K28" s="112"/>
      <c r="L28" s="112"/>
      <c r="M28" s="52">
        <v>2E-3</v>
      </c>
      <c r="N28" s="112"/>
      <c r="O28" s="112"/>
      <c r="P28" s="52">
        <v>2E-3</v>
      </c>
      <c r="Q28" s="112"/>
      <c r="R28" s="57">
        <f>MIN(F28:Q28)</f>
        <v>2E-3</v>
      </c>
      <c r="S28" s="58">
        <f>MAX(F28:Q28)</f>
        <v>5.0000000000000001E-3</v>
      </c>
      <c r="T28" s="59">
        <f>AVERAGE(F28:Q28)</f>
        <v>2.7500000000000003E-3</v>
      </c>
      <c r="U28" s="31"/>
      <c r="V28" s="49"/>
      <c r="W28" s="31"/>
      <c r="X28" s="31"/>
      <c r="Y28" s="31"/>
      <c r="Z28" s="33"/>
    </row>
    <row r="29" spans="2:26" s="51" customFormat="1" ht="15.95" customHeight="1">
      <c r="B29" s="22">
        <v>25</v>
      </c>
      <c r="C29" s="23" t="s">
        <v>58</v>
      </c>
      <c r="D29" s="24" t="s">
        <v>4</v>
      </c>
      <c r="E29" s="39">
        <v>0.1</v>
      </c>
      <c r="F29" s="26"/>
      <c r="G29" s="27">
        <v>2.9999999999999997E-4</v>
      </c>
      <c r="H29" s="24"/>
      <c r="I29" s="112"/>
      <c r="J29" s="40">
        <v>5.0000000000000001E-4</v>
      </c>
      <c r="K29" s="112"/>
      <c r="L29" s="112"/>
      <c r="M29" s="40">
        <v>4.0000000000000002E-4</v>
      </c>
      <c r="N29" s="112"/>
      <c r="O29" s="112"/>
      <c r="P29" s="40">
        <v>5.9999999999999995E-4</v>
      </c>
      <c r="Q29" s="112"/>
      <c r="R29" s="53">
        <f>MIN(F29:Q29)</f>
        <v>2.9999999999999997E-4</v>
      </c>
      <c r="S29" s="54">
        <f>MAX(F29:Q29)</f>
        <v>5.9999999999999995E-4</v>
      </c>
      <c r="T29" s="55">
        <f>AVERAGE(F29:Q29)</f>
        <v>4.4999999999999999E-4</v>
      </c>
      <c r="U29" s="31"/>
      <c r="V29" s="31"/>
      <c r="W29" s="31"/>
      <c r="X29" s="31"/>
      <c r="Y29" s="31"/>
      <c r="Z29" s="33"/>
    </row>
    <row r="30" spans="2:26" s="51" customFormat="1" ht="15.95" customHeight="1">
      <c r="B30" s="22">
        <v>26</v>
      </c>
      <c r="C30" s="23" t="s">
        <v>30</v>
      </c>
      <c r="D30" s="24" t="s">
        <v>4</v>
      </c>
      <c r="E30" s="39">
        <v>0.01</v>
      </c>
      <c r="F30" s="26"/>
      <c r="G30" s="27" t="s">
        <v>67</v>
      </c>
      <c r="H30" s="24"/>
      <c r="I30" s="112"/>
      <c r="J30" s="40" t="s">
        <v>67</v>
      </c>
      <c r="K30" s="112"/>
      <c r="L30" s="112"/>
      <c r="M30" s="40" t="s">
        <v>67</v>
      </c>
      <c r="N30" s="112"/>
      <c r="O30" s="112"/>
      <c r="P30" s="40" t="s">
        <v>67</v>
      </c>
      <c r="Q30" s="112"/>
      <c r="R30" s="28" t="str">
        <f t="shared" ref="R30" si="5">G30</f>
        <v>&lt;0.001</v>
      </c>
      <c r="S30" s="29" t="str">
        <f t="shared" ref="S30" si="6">R30</f>
        <v>&lt;0.001</v>
      </c>
      <c r="T30" s="30" t="str">
        <f t="shared" ref="T30" si="7">R30</f>
        <v>&lt;0.001</v>
      </c>
      <c r="U30" s="31"/>
      <c r="V30" s="31"/>
      <c r="W30" s="31"/>
      <c r="X30" s="31"/>
      <c r="Y30" s="31"/>
      <c r="Z30" s="33"/>
    </row>
    <row r="31" spans="2:26" s="51" customFormat="1" ht="15.95" customHeight="1">
      <c r="B31" s="22">
        <v>27</v>
      </c>
      <c r="C31" s="23" t="s">
        <v>31</v>
      </c>
      <c r="D31" s="24" t="s">
        <v>4</v>
      </c>
      <c r="E31" s="39">
        <v>0.1</v>
      </c>
      <c r="F31" s="26"/>
      <c r="G31" s="126">
        <v>8.9999999999999993E-3</v>
      </c>
      <c r="H31" s="24"/>
      <c r="I31" s="112"/>
      <c r="J31" s="52">
        <v>1.2E-2</v>
      </c>
      <c r="K31" s="112"/>
      <c r="L31" s="112"/>
      <c r="M31" s="52">
        <v>0.01</v>
      </c>
      <c r="N31" s="112"/>
      <c r="O31" s="112"/>
      <c r="P31" s="52">
        <v>4.0000000000000001E-3</v>
      </c>
      <c r="Q31" s="112"/>
      <c r="R31" s="57">
        <f>MIN(F31:Q31)</f>
        <v>4.0000000000000001E-3</v>
      </c>
      <c r="S31" s="58">
        <f>MAX(F31:Q31)</f>
        <v>1.2E-2</v>
      </c>
      <c r="T31" s="59">
        <f>AVERAGE(F31:Q31)</f>
        <v>8.7500000000000008E-3</v>
      </c>
      <c r="U31" s="49"/>
      <c r="V31" s="49"/>
      <c r="W31" s="31"/>
      <c r="X31" s="31"/>
      <c r="Y31" s="49"/>
      <c r="Z31" s="33"/>
    </row>
    <row r="32" spans="2:26" s="51" customFormat="1" ht="15.95" customHeight="1">
      <c r="B32" s="22">
        <v>28</v>
      </c>
      <c r="C32" s="23" t="s">
        <v>32</v>
      </c>
      <c r="D32" s="24" t="s">
        <v>4</v>
      </c>
      <c r="E32" s="39">
        <v>0.03</v>
      </c>
      <c r="F32" s="26"/>
      <c r="G32" s="27">
        <v>4.0000000000000001E-3</v>
      </c>
      <c r="H32" s="24"/>
      <c r="I32" s="112"/>
      <c r="J32" s="52">
        <v>5.0000000000000001E-3</v>
      </c>
      <c r="K32" s="112"/>
      <c r="L32" s="112"/>
      <c r="M32" s="52">
        <v>4.0000000000000001E-3</v>
      </c>
      <c r="N32" s="112"/>
      <c r="O32" s="112"/>
      <c r="P32" s="52">
        <v>1E-3</v>
      </c>
      <c r="Q32" s="112"/>
      <c r="R32" s="57">
        <f>MIN(F32:Q32)</f>
        <v>1E-3</v>
      </c>
      <c r="S32" s="58">
        <f>MAX(F32:Q32)</f>
        <v>5.0000000000000001E-3</v>
      </c>
      <c r="T32" s="59">
        <f>AVERAGE(F32:Q32)</f>
        <v>3.5000000000000005E-3</v>
      </c>
      <c r="U32" s="31"/>
      <c r="V32" s="31"/>
      <c r="W32" s="31"/>
      <c r="X32" s="31"/>
      <c r="Y32" s="31"/>
      <c r="Z32" s="33"/>
    </row>
    <row r="33" spans="2:26" s="51" customFormat="1" ht="15.95" customHeight="1">
      <c r="B33" s="22">
        <v>29</v>
      </c>
      <c r="C33" s="23" t="s">
        <v>59</v>
      </c>
      <c r="D33" s="24" t="s">
        <v>4</v>
      </c>
      <c r="E33" s="39">
        <v>0.03</v>
      </c>
      <c r="F33" s="26"/>
      <c r="G33" s="60">
        <v>2.2000000000000001E-3</v>
      </c>
      <c r="H33" s="24"/>
      <c r="I33" s="112"/>
      <c r="J33" s="40">
        <v>3.0000000000000001E-3</v>
      </c>
      <c r="K33" s="112"/>
      <c r="L33" s="112"/>
      <c r="M33" s="40">
        <v>2.5000000000000001E-3</v>
      </c>
      <c r="N33" s="112"/>
      <c r="O33" s="112"/>
      <c r="P33" s="40">
        <v>1.6000000000000001E-3</v>
      </c>
      <c r="Q33" s="112"/>
      <c r="R33" s="53">
        <f>MIN(F33:Q33)</f>
        <v>1.6000000000000001E-3</v>
      </c>
      <c r="S33" s="54">
        <f>MAX(F33:Q33)</f>
        <v>3.0000000000000001E-3</v>
      </c>
      <c r="T33" s="55">
        <f>AVERAGE(F33:Q33)</f>
        <v>2.3250000000000002E-3</v>
      </c>
      <c r="U33" s="49"/>
      <c r="V33" s="49"/>
      <c r="W33" s="31"/>
      <c r="X33" s="31"/>
      <c r="Y33" s="49"/>
      <c r="Z33" s="33"/>
    </row>
    <row r="34" spans="2:26" s="51" customFormat="1" ht="15.95" customHeight="1">
      <c r="B34" s="22">
        <v>30</v>
      </c>
      <c r="C34" s="23" t="s">
        <v>60</v>
      </c>
      <c r="D34" s="24" t="s">
        <v>4</v>
      </c>
      <c r="E34" s="39">
        <v>0.09</v>
      </c>
      <c r="F34" s="26"/>
      <c r="G34" s="27" t="s">
        <v>68</v>
      </c>
      <c r="H34" s="24"/>
      <c r="I34" s="112"/>
      <c r="J34" s="40" t="s">
        <v>68</v>
      </c>
      <c r="K34" s="112"/>
      <c r="L34" s="112"/>
      <c r="M34" s="40" t="s">
        <v>68</v>
      </c>
      <c r="N34" s="112"/>
      <c r="O34" s="112"/>
      <c r="P34" s="40" t="s">
        <v>68</v>
      </c>
      <c r="Q34" s="112"/>
      <c r="R34" s="28" t="str">
        <f t="shared" ref="R34" si="8">G34</f>
        <v>&lt;0.0002</v>
      </c>
      <c r="S34" s="29" t="str">
        <f t="shared" ref="S34" si="9">R34</f>
        <v>&lt;0.0002</v>
      </c>
      <c r="T34" s="30" t="str">
        <f t="shared" ref="T34" si="10">R34</f>
        <v>&lt;0.0002</v>
      </c>
      <c r="U34" s="31"/>
      <c r="V34" s="31"/>
      <c r="W34" s="31"/>
      <c r="X34" s="31"/>
      <c r="Y34" s="31"/>
      <c r="Z34" s="33"/>
    </row>
    <row r="35" spans="2:26" s="51" customFormat="1" ht="15.95" customHeight="1">
      <c r="B35" s="22">
        <v>31</v>
      </c>
      <c r="C35" s="23" t="s">
        <v>61</v>
      </c>
      <c r="D35" s="24" t="s">
        <v>4</v>
      </c>
      <c r="E35" s="39">
        <v>0.08</v>
      </c>
      <c r="F35" s="26"/>
      <c r="G35" s="27" t="s">
        <v>83</v>
      </c>
      <c r="H35" s="24"/>
      <c r="I35" s="112"/>
      <c r="J35" s="52" t="s">
        <v>83</v>
      </c>
      <c r="K35" s="112"/>
      <c r="L35" s="112"/>
      <c r="M35" s="52" t="s">
        <v>83</v>
      </c>
      <c r="N35" s="112"/>
      <c r="O35" s="112"/>
      <c r="P35" s="52" t="s">
        <v>77</v>
      </c>
      <c r="Q35" s="112"/>
      <c r="R35" s="28" t="str">
        <f t="shared" si="0"/>
        <v>&lt;0.001</v>
      </c>
      <c r="S35" s="29" t="str">
        <f t="shared" si="1"/>
        <v>&lt;0.001</v>
      </c>
      <c r="T35" s="30" t="str">
        <f t="shared" si="2"/>
        <v>&lt;0.001</v>
      </c>
      <c r="U35" s="31"/>
      <c r="V35" s="31"/>
      <c r="W35" s="31"/>
      <c r="X35" s="31"/>
      <c r="Y35" s="31"/>
      <c r="Z35" s="33"/>
    </row>
    <row r="36" spans="2:26" s="51" customFormat="1" ht="15.95" customHeight="1">
      <c r="B36" s="22">
        <v>32</v>
      </c>
      <c r="C36" s="23" t="s">
        <v>33</v>
      </c>
      <c r="D36" s="24" t="s">
        <v>4</v>
      </c>
      <c r="E36" s="48">
        <v>1</v>
      </c>
      <c r="F36" s="26"/>
      <c r="G36" s="27" t="s">
        <v>128</v>
      </c>
      <c r="H36" s="24"/>
      <c r="I36" s="112"/>
      <c r="J36" s="40"/>
      <c r="K36" s="112"/>
      <c r="L36" s="112"/>
      <c r="M36" s="40"/>
      <c r="N36" s="112"/>
      <c r="O36" s="112"/>
      <c r="P36" s="40"/>
      <c r="Q36" s="112"/>
      <c r="R36" s="57" t="str">
        <f t="shared" si="0"/>
        <v>&lt;0.002</v>
      </c>
      <c r="S36" s="58" t="str">
        <f t="shared" si="1"/>
        <v>&lt;0.002</v>
      </c>
      <c r="T36" s="59" t="str">
        <f t="shared" si="2"/>
        <v>&lt;0.002</v>
      </c>
      <c r="U36" s="31"/>
      <c r="V36" s="31"/>
      <c r="W36" s="31"/>
      <c r="X36" s="31"/>
      <c r="Y36" s="31"/>
      <c r="Z36" s="33"/>
    </row>
    <row r="37" spans="2:26" s="51" customFormat="1" ht="15.95" customHeight="1">
      <c r="B37" s="22">
        <v>33</v>
      </c>
      <c r="C37" s="23" t="s">
        <v>34</v>
      </c>
      <c r="D37" s="24" t="s">
        <v>4</v>
      </c>
      <c r="E37" s="48">
        <v>0.2</v>
      </c>
      <c r="F37" s="26"/>
      <c r="G37" s="56">
        <v>1.2999999999999999E-2</v>
      </c>
      <c r="H37" s="24"/>
      <c r="I37" s="112"/>
      <c r="J37" s="52"/>
      <c r="K37" s="112"/>
      <c r="L37" s="112"/>
      <c r="M37" s="52"/>
      <c r="N37" s="112"/>
      <c r="O37" s="112"/>
      <c r="P37" s="52"/>
      <c r="Q37" s="112"/>
      <c r="R37" s="57">
        <f>MIN(F37:Q37)</f>
        <v>1.2999999999999999E-2</v>
      </c>
      <c r="S37" s="58">
        <f>MAX(F37:Q37)</f>
        <v>1.2999999999999999E-2</v>
      </c>
      <c r="T37" s="59">
        <f>AVERAGE(F37:Q37)</f>
        <v>1.2999999999999999E-2</v>
      </c>
      <c r="U37" s="31"/>
      <c r="V37" s="31"/>
      <c r="W37" s="31"/>
      <c r="X37" s="31"/>
      <c r="Y37" s="31"/>
      <c r="Z37" s="33"/>
    </row>
    <row r="38" spans="2:26" s="51" customFormat="1" ht="15.95" customHeight="1">
      <c r="B38" s="22">
        <v>34</v>
      </c>
      <c r="C38" s="23" t="s">
        <v>35</v>
      </c>
      <c r="D38" s="24" t="s">
        <v>4</v>
      </c>
      <c r="E38" s="48">
        <v>0.3</v>
      </c>
      <c r="F38" s="26"/>
      <c r="G38" s="27" t="s">
        <v>120</v>
      </c>
      <c r="H38" s="24"/>
      <c r="I38" s="112"/>
      <c r="J38" s="40"/>
      <c r="K38" s="112"/>
      <c r="L38" s="112"/>
      <c r="M38" s="40"/>
      <c r="N38" s="112"/>
      <c r="O38" s="112"/>
      <c r="P38" s="40"/>
      <c r="Q38" s="112"/>
      <c r="R38" s="57" t="str">
        <f t="shared" si="0"/>
        <v>&lt;0.005</v>
      </c>
      <c r="S38" s="58" t="str">
        <f t="shared" si="1"/>
        <v>&lt;0.005</v>
      </c>
      <c r="T38" s="59" t="str">
        <f t="shared" si="2"/>
        <v>&lt;0.005</v>
      </c>
      <c r="U38" s="31"/>
      <c r="V38" s="31"/>
      <c r="W38" s="31"/>
      <c r="X38" s="31"/>
      <c r="Y38" s="31"/>
      <c r="Z38" s="33"/>
    </row>
    <row r="39" spans="2:26" s="61" customFormat="1" ht="15.95" customHeight="1">
      <c r="B39" s="22">
        <v>35</v>
      </c>
      <c r="C39" s="23" t="s">
        <v>36</v>
      </c>
      <c r="D39" s="24" t="s">
        <v>4</v>
      </c>
      <c r="E39" s="48">
        <v>1</v>
      </c>
      <c r="F39" s="26"/>
      <c r="G39" s="27" t="s">
        <v>129</v>
      </c>
      <c r="H39" s="24"/>
      <c r="I39" s="112"/>
      <c r="J39" s="40"/>
      <c r="K39" s="112"/>
      <c r="L39" s="112"/>
      <c r="M39" s="40"/>
      <c r="N39" s="112"/>
      <c r="O39" s="112"/>
      <c r="P39" s="40"/>
      <c r="Q39" s="112"/>
      <c r="R39" s="57" t="str">
        <f t="shared" si="0"/>
        <v>&lt;0.002</v>
      </c>
      <c r="S39" s="58" t="str">
        <f t="shared" si="1"/>
        <v>&lt;0.002</v>
      </c>
      <c r="T39" s="59" t="str">
        <f t="shared" si="2"/>
        <v>&lt;0.002</v>
      </c>
      <c r="U39" s="31"/>
      <c r="V39" s="31"/>
      <c r="W39" s="31"/>
      <c r="X39" s="31"/>
      <c r="Y39" s="31"/>
      <c r="Z39" s="33"/>
    </row>
    <row r="40" spans="2:26" s="61" customFormat="1" ht="15.95" customHeight="1">
      <c r="B40" s="22">
        <v>36</v>
      </c>
      <c r="C40" s="23" t="s">
        <v>37</v>
      </c>
      <c r="D40" s="24" t="s">
        <v>4</v>
      </c>
      <c r="E40" s="39">
        <v>200</v>
      </c>
      <c r="F40" s="62"/>
      <c r="G40" s="27">
        <v>12</v>
      </c>
      <c r="H40" s="63"/>
      <c r="I40" s="115"/>
      <c r="J40" s="40"/>
      <c r="K40" s="115"/>
      <c r="L40" s="115"/>
      <c r="M40" s="40"/>
      <c r="N40" s="115"/>
      <c r="O40" s="115"/>
      <c r="P40" s="40"/>
      <c r="Q40" s="115"/>
      <c r="R40" s="28">
        <f t="shared" si="0"/>
        <v>12</v>
      </c>
      <c r="S40" s="29">
        <f t="shared" si="1"/>
        <v>12</v>
      </c>
      <c r="T40" s="30">
        <f t="shared" si="2"/>
        <v>12</v>
      </c>
      <c r="U40" s="31"/>
      <c r="V40" s="49"/>
      <c r="W40" s="31"/>
      <c r="X40" s="31"/>
      <c r="Y40" s="49"/>
      <c r="Z40" s="33"/>
    </row>
    <row r="41" spans="2:26" s="51" customFormat="1" ht="15.95" customHeight="1">
      <c r="B41" s="22">
        <v>37</v>
      </c>
      <c r="C41" s="23" t="s">
        <v>38</v>
      </c>
      <c r="D41" s="24" t="s">
        <v>4</v>
      </c>
      <c r="E41" s="39">
        <v>0.05</v>
      </c>
      <c r="F41" s="26"/>
      <c r="G41" s="27" t="s">
        <v>130</v>
      </c>
      <c r="H41" s="24"/>
      <c r="I41" s="112"/>
      <c r="J41" s="64"/>
      <c r="K41" s="112"/>
      <c r="L41" s="112"/>
      <c r="M41" s="64"/>
      <c r="N41" s="112"/>
      <c r="O41" s="112"/>
      <c r="P41" s="64"/>
      <c r="Q41" s="112"/>
      <c r="R41" s="53" t="str">
        <f t="shared" si="0"/>
        <v>&lt;0.0002</v>
      </c>
      <c r="S41" s="54" t="str">
        <f t="shared" si="1"/>
        <v>&lt;0.0002</v>
      </c>
      <c r="T41" s="55" t="str">
        <f t="shared" si="2"/>
        <v>&lt;0.0002</v>
      </c>
      <c r="U41" s="31"/>
      <c r="V41" s="31"/>
      <c r="W41" s="31"/>
      <c r="X41" s="31"/>
      <c r="Y41" s="31"/>
      <c r="Z41" s="33"/>
    </row>
    <row r="42" spans="2:26" s="51" customFormat="1" ht="15.95" customHeight="1">
      <c r="B42" s="22">
        <v>38</v>
      </c>
      <c r="C42" s="23" t="s">
        <v>39</v>
      </c>
      <c r="D42" s="24" t="s">
        <v>4</v>
      </c>
      <c r="E42" s="39">
        <v>200</v>
      </c>
      <c r="F42" s="62">
        <v>6.3</v>
      </c>
      <c r="G42" s="81">
        <v>7.1</v>
      </c>
      <c r="H42" s="63">
        <v>6.6</v>
      </c>
      <c r="I42" s="115">
        <v>7.1</v>
      </c>
      <c r="J42" s="64">
        <v>7.6</v>
      </c>
      <c r="K42" s="115">
        <v>5.5</v>
      </c>
      <c r="L42" s="115">
        <v>6.7</v>
      </c>
      <c r="M42" s="64">
        <v>6.1</v>
      </c>
      <c r="N42" s="115">
        <v>6.6</v>
      </c>
      <c r="O42" s="115">
        <v>8</v>
      </c>
      <c r="P42" s="64">
        <v>8.8000000000000007</v>
      </c>
      <c r="Q42" s="115">
        <v>8.6999999999999993</v>
      </c>
      <c r="R42" s="65">
        <f>MIN(F42:Q42)</f>
        <v>5.5</v>
      </c>
      <c r="S42" s="66">
        <f>MAX(F42:Q42)</f>
        <v>8.8000000000000007</v>
      </c>
      <c r="T42" s="67">
        <f>AVERAGE(F42:Q42)</f>
        <v>7.0916666666666677</v>
      </c>
      <c r="U42" s="31"/>
      <c r="V42" s="31"/>
      <c r="W42" s="31"/>
      <c r="X42" s="31"/>
      <c r="Y42" s="31"/>
      <c r="Z42" s="33"/>
    </row>
    <row r="43" spans="2:26" s="51" customFormat="1" ht="15.95" customHeight="1">
      <c r="B43" s="22">
        <v>39</v>
      </c>
      <c r="C43" s="23" t="s">
        <v>51</v>
      </c>
      <c r="D43" s="24" t="s">
        <v>4</v>
      </c>
      <c r="E43" s="39">
        <v>300</v>
      </c>
      <c r="F43" s="41"/>
      <c r="G43" s="68">
        <v>52</v>
      </c>
      <c r="H43" s="43"/>
      <c r="I43" s="114"/>
      <c r="J43" s="69"/>
      <c r="K43" s="114"/>
      <c r="L43" s="114"/>
      <c r="M43" s="69"/>
      <c r="N43" s="114"/>
      <c r="O43" s="114"/>
      <c r="P43" s="69"/>
      <c r="Q43" s="114"/>
      <c r="R43" s="28">
        <f>MIN(F43:Q43)</f>
        <v>52</v>
      </c>
      <c r="S43" s="29">
        <f>MAX(F43:Q43)</f>
        <v>52</v>
      </c>
      <c r="T43" s="30">
        <f>AVERAGE(F43:Q43)</f>
        <v>52</v>
      </c>
      <c r="U43" s="49"/>
      <c r="V43" s="49"/>
      <c r="W43" s="31"/>
      <c r="X43" s="49"/>
      <c r="Y43" s="49"/>
      <c r="Z43" s="33"/>
    </row>
    <row r="44" spans="2:26" s="51" customFormat="1" ht="15.95" customHeight="1">
      <c r="B44" s="22">
        <v>40</v>
      </c>
      <c r="C44" s="23" t="s">
        <v>40</v>
      </c>
      <c r="D44" s="24" t="s">
        <v>4</v>
      </c>
      <c r="E44" s="39">
        <v>500</v>
      </c>
      <c r="F44" s="26"/>
      <c r="G44" s="27">
        <v>110</v>
      </c>
      <c r="H44" s="24"/>
      <c r="I44" s="112"/>
      <c r="J44" s="70">
        <v>130</v>
      </c>
      <c r="K44" s="112"/>
      <c r="L44" s="112"/>
      <c r="M44" s="70">
        <v>110</v>
      </c>
      <c r="N44" s="112"/>
      <c r="O44" s="112"/>
      <c r="P44" s="70">
        <v>120</v>
      </c>
      <c r="Q44" s="112"/>
      <c r="R44" s="28">
        <f>MIN(F44:Q44)</f>
        <v>110</v>
      </c>
      <c r="S44" s="29">
        <f>MAX(F44:Q44)</f>
        <v>130</v>
      </c>
      <c r="T44" s="30">
        <f>AVERAGE(F44:Q44)</f>
        <v>117.5</v>
      </c>
      <c r="U44" s="49"/>
      <c r="V44" s="49"/>
      <c r="W44" s="31"/>
      <c r="X44" s="49"/>
      <c r="Y44" s="49"/>
      <c r="Z44" s="33"/>
    </row>
    <row r="45" spans="2:26" s="51" customFormat="1" ht="15.95" customHeight="1">
      <c r="B45" s="22">
        <v>41</v>
      </c>
      <c r="C45" s="23" t="s">
        <v>41</v>
      </c>
      <c r="D45" s="24" t="s">
        <v>4</v>
      </c>
      <c r="E45" s="39">
        <v>0.2</v>
      </c>
      <c r="F45" s="26"/>
      <c r="G45" s="27" t="s">
        <v>69</v>
      </c>
      <c r="H45" s="24"/>
      <c r="I45" s="112"/>
      <c r="J45" s="52"/>
      <c r="K45" s="112"/>
      <c r="L45" s="112"/>
      <c r="M45" s="52"/>
      <c r="N45" s="112"/>
      <c r="O45" s="112"/>
      <c r="P45" s="52"/>
      <c r="Q45" s="112"/>
      <c r="R45" s="28" t="str">
        <f t="shared" si="0"/>
        <v>&lt;0.02</v>
      </c>
      <c r="S45" s="29" t="str">
        <f t="shared" si="1"/>
        <v>&lt;0.02</v>
      </c>
      <c r="T45" s="30" t="str">
        <f t="shared" si="2"/>
        <v>&lt;0.02</v>
      </c>
      <c r="U45" s="31"/>
      <c r="V45" s="31"/>
      <c r="W45" s="31"/>
      <c r="X45" s="31"/>
      <c r="Y45" s="31"/>
      <c r="Z45" s="33"/>
    </row>
    <row r="46" spans="2:26" s="51" customFormat="1" ht="15.95" customHeight="1">
      <c r="B46" s="22">
        <v>42</v>
      </c>
      <c r="C46" s="23" t="s">
        <v>62</v>
      </c>
      <c r="D46" s="24" t="s">
        <v>4</v>
      </c>
      <c r="E46" s="39">
        <v>1.0000000000000001E-5</v>
      </c>
      <c r="F46" s="26"/>
      <c r="G46" s="27" t="s">
        <v>72</v>
      </c>
      <c r="H46" s="24"/>
      <c r="I46" s="112"/>
      <c r="J46" s="24"/>
      <c r="K46" s="112"/>
      <c r="L46" s="112"/>
      <c r="M46" s="24"/>
      <c r="N46" s="112"/>
      <c r="O46" s="112"/>
      <c r="P46" s="24"/>
      <c r="Q46" s="112"/>
      <c r="R46" s="28" t="str">
        <f t="shared" si="0"/>
        <v>&lt;0.000001</v>
      </c>
      <c r="S46" s="29" t="str">
        <f t="shared" si="1"/>
        <v>&lt;0.000001</v>
      </c>
      <c r="T46" s="30" t="str">
        <f t="shared" si="2"/>
        <v>&lt;0.000001</v>
      </c>
      <c r="U46" s="31"/>
      <c r="V46" s="31"/>
      <c r="W46" s="71"/>
      <c r="X46" s="31"/>
      <c r="Y46" s="31"/>
      <c r="Z46" s="33"/>
    </row>
    <row r="47" spans="2:26" s="51" customFormat="1" ht="15.95" customHeight="1">
      <c r="B47" s="22">
        <v>43</v>
      </c>
      <c r="C47" s="23" t="s">
        <v>63</v>
      </c>
      <c r="D47" s="24" t="s">
        <v>4</v>
      </c>
      <c r="E47" s="39">
        <v>1.0000000000000001E-5</v>
      </c>
      <c r="F47" s="62"/>
      <c r="G47" s="27" t="s">
        <v>72</v>
      </c>
      <c r="H47" s="63"/>
      <c r="I47" s="115"/>
      <c r="J47" s="24"/>
      <c r="K47" s="115"/>
      <c r="L47" s="115"/>
      <c r="M47" s="24"/>
      <c r="N47" s="115"/>
      <c r="O47" s="115"/>
      <c r="P47" s="24"/>
      <c r="Q47" s="115"/>
      <c r="R47" s="28" t="str">
        <f t="shared" si="0"/>
        <v>&lt;0.000001</v>
      </c>
      <c r="S47" s="29" t="str">
        <f t="shared" si="1"/>
        <v>&lt;0.000001</v>
      </c>
      <c r="T47" s="30" t="str">
        <f t="shared" si="2"/>
        <v>&lt;0.000001</v>
      </c>
      <c r="U47" s="31"/>
      <c r="V47" s="31"/>
      <c r="W47" s="71"/>
      <c r="X47" s="31"/>
      <c r="Y47" s="31"/>
      <c r="Z47" s="33"/>
    </row>
    <row r="48" spans="2:26" s="51" customFormat="1" ht="15.95" customHeight="1">
      <c r="B48" s="22">
        <v>44</v>
      </c>
      <c r="C48" s="23" t="s">
        <v>42</v>
      </c>
      <c r="D48" s="24" t="s">
        <v>4</v>
      </c>
      <c r="E48" s="39">
        <v>0.02</v>
      </c>
      <c r="F48" s="72"/>
      <c r="G48" s="27" t="s">
        <v>70</v>
      </c>
      <c r="H48" s="73"/>
      <c r="I48" s="116"/>
      <c r="J48" s="24" t="s">
        <v>70</v>
      </c>
      <c r="K48" s="116"/>
      <c r="L48" s="116"/>
      <c r="M48" s="24" t="s">
        <v>70</v>
      </c>
      <c r="N48" s="116"/>
      <c r="O48" s="116"/>
      <c r="P48" s="24" t="s">
        <v>70</v>
      </c>
      <c r="Q48" s="116"/>
      <c r="R48" s="28" t="str">
        <f t="shared" si="0"/>
        <v>&lt;0.005</v>
      </c>
      <c r="S48" s="29" t="str">
        <f t="shared" si="1"/>
        <v>&lt;0.005</v>
      </c>
      <c r="T48" s="30" t="str">
        <f t="shared" si="2"/>
        <v>&lt;0.005</v>
      </c>
      <c r="U48" s="49"/>
      <c r="V48" s="49"/>
      <c r="W48" s="31"/>
      <c r="X48" s="49"/>
      <c r="Y48" s="49"/>
      <c r="Z48" s="33"/>
    </row>
    <row r="49" spans="2:26" s="51" customFormat="1" ht="15.95" customHeight="1">
      <c r="B49" s="22">
        <v>45</v>
      </c>
      <c r="C49" s="23" t="s">
        <v>43</v>
      </c>
      <c r="D49" s="24" t="s">
        <v>4</v>
      </c>
      <c r="E49" s="39">
        <v>5.0000000000000001E-3</v>
      </c>
      <c r="F49" s="72"/>
      <c r="G49" s="27" t="s">
        <v>66</v>
      </c>
      <c r="H49" s="73"/>
      <c r="I49" s="116"/>
      <c r="J49" s="100"/>
      <c r="K49" s="116"/>
      <c r="L49" s="116"/>
      <c r="M49" s="100"/>
      <c r="N49" s="116"/>
      <c r="O49" s="116"/>
      <c r="P49" s="100"/>
      <c r="Q49" s="116"/>
      <c r="R49" s="28" t="str">
        <f t="shared" si="0"/>
        <v>&lt;0.0005</v>
      </c>
      <c r="S49" s="29" t="str">
        <f t="shared" si="1"/>
        <v>&lt;0.0005</v>
      </c>
      <c r="T49" s="30" t="str">
        <f t="shared" si="2"/>
        <v>&lt;0.0005</v>
      </c>
      <c r="U49" s="31"/>
      <c r="V49" s="74"/>
      <c r="W49" s="31"/>
      <c r="X49" s="31"/>
      <c r="Y49" s="31"/>
      <c r="Z49" s="33"/>
    </row>
    <row r="50" spans="2:26" s="51" customFormat="1" ht="15.95" customHeight="1">
      <c r="B50" s="22">
        <v>46</v>
      </c>
      <c r="C50" s="23" t="s">
        <v>76</v>
      </c>
      <c r="D50" s="24" t="s">
        <v>4</v>
      </c>
      <c r="E50" s="39">
        <v>3</v>
      </c>
      <c r="F50" s="75">
        <v>1</v>
      </c>
      <c r="G50" s="81">
        <v>0.9</v>
      </c>
      <c r="H50" s="76">
        <v>0.8</v>
      </c>
      <c r="I50" s="117">
        <v>0.8</v>
      </c>
      <c r="J50" s="76">
        <v>0.9</v>
      </c>
      <c r="K50" s="117">
        <v>1</v>
      </c>
      <c r="L50" s="117">
        <v>0.9</v>
      </c>
      <c r="M50" s="76">
        <v>0.9</v>
      </c>
      <c r="N50" s="117">
        <v>0.8</v>
      </c>
      <c r="O50" s="117">
        <v>0.7</v>
      </c>
      <c r="P50" s="76">
        <v>0.7</v>
      </c>
      <c r="Q50" s="117">
        <v>0.7</v>
      </c>
      <c r="R50" s="65">
        <f>MIN(F50:Q50)</f>
        <v>0.7</v>
      </c>
      <c r="S50" s="66">
        <f>MAX(F50:Q50)</f>
        <v>1</v>
      </c>
      <c r="T50" s="67">
        <f>AVERAGE(F50:Q50)</f>
        <v>0.84166666666666667</v>
      </c>
      <c r="U50" s="49"/>
      <c r="V50" s="49"/>
      <c r="W50" s="49"/>
      <c r="X50" s="49"/>
      <c r="Y50" s="49"/>
      <c r="Z50" s="33"/>
    </row>
    <row r="51" spans="2:26" s="51" customFormat="1" ht="15.95" customHeight="1">
      <c r="B51" s="22">
        <v>47</v>
      </c>
      <c r="C51" s="23" t="s">
        <v>44</v>
      </c>
      <c r="D51" s="24"/>
      <c r="E51" s="77" t="s">
        <v>6</v>
      </c>
      <c r="F51" s="78">
        <v>6.8</v>
      </c>
      <c r="G51" s="81">
        <v>6.6</v>
      </c>
      <c r="H51" s="79">
        <v>6.8</v>
      </c>
      <c r="I51" s="118">
        <v>6.8</v>
      </c>
      <c r="J51" s="79">
        <v>6.9</v>
      </c>
      <c r="K51" s="118">
        <v>6.5</v>
      </c>
      <c r="L51" s="118">
        <v>6.9</v>
      </c>
      <c r="M51" s="79">
        <v>6.9</v>
      </c>
      <c r="N51" s="118">
        <v>6.9</v>
      </c>
      <c r="O51" s="118">
        <v>6.8</v>
      </c>
      <c r="P51" s="79">
        <v>6.8</v>
      </c>
      <c r="Q51" s="118">
        <v>6.9</v>
      </c>
      <c r="R51" s="65">
        <f>MIN(F51:Q51)</f>
        <v>6.5</v>
      </c>
      <c r="S51" s="66">
        <f>MAX(F51:Q51)</f>
        <v>6.9</v>
      </c>
      <c r="T51" s="67">
        <f>AVERAGE(F51:Q51)</f>
        <v>6.8</v>
      </c>
      <c r="U51" s="31"/>
      <c r="V51" s="31"/>
      <c r="W51" s="31"/>
      <c r="Z51" s="33"/>
    </row>
    <row r="52" spans="2:26" s="51" customFormat="1" ht="15.95" customHeight="1">
      <c r="B52" s="22">
        <v>48</v>
      </c>
      <c r="C52" s="23" t="s">
        <v>45</v>
      </c>
      <c r="D52" s="136" t="s">
        <v>8</v>
      </c>
      <c r="E52" s="137"/>
      <c r="F52" s="72" t="s">
        <v>12</v>
      </c>
      <c r="G52" s="80" t="s">
        <v>12</v>
      </c>
      <c r="H52" s="73" t="s">
        <v>12</v>
      </c>
      <c r="I52" s="116" t="s">
        <v>12</v>
      </c>
      <c r="J52" s="73" t="s">
        <v>12</v>
      </c>
      <c r="K52" s="116" t="s">
        <v>12</v>
      </c>
      <c r="L52" s="116" t="s">
        <v>12</v>
      </c>
      <c r="M52" s="73" t="s">
        <v>12</v>
      </c>
      <c r="N52" s="116" t="s">
        <v>12</v>
      </c>
      <c r="O52" s="116" t="s">
        <v>12</v>
      </c>
      <c r="P52" s="73" t="s">
        <v>12</v>
      </c>
      <c r="Q52" s="116" t="s">
        <v>12</v>
      </c>
      <c r="R52" s="105" t="str">
        <f t="shared" ref="R52:R53" si="11">G52</f>
        <v>異常なし</v>
      </c>
      <c r="S52" s="106" t="str">
        <f t="shared" ref="S52:S53" si="12">R52</f>
        <v>異常なし</v>
      </c>
      <c r="T52" s="107" t="str">
        <f t="shared" ref="T52:T53" si="13">R52</f>
        <v>異常なし</v>
      </c>
      <c r="U52" s="31"/>
      <c r="V52" s="31"/>
      <c r="W52" s="31"/>
      <c r="Z52" s="33"/>
    </row>
    <row r="53" spans="2:26" s="51" customFormat="1" ht="15.95" customHeight="1">
      <c r="B53" s="22">
        <v>49</v>
      </c>
      <c r="C53" s="23" t="s">
        <v>46</v>
      </c>
      <c r="D53" s="136" t="s">
        <v>8</v>
      </c>
      <c r="E53" s="137"/>
      <c r="F53" s="72" t="s">
        <v>12</v>
      </c>
      <c r="G53" s="80" t="s">
        <v>12</v>
      </c>
      <c r="H53" s="73" t="s">
        <v>12</v>
      </c>
      <c r="I53" s="116" t="s">
        <v>12</v>
      </c>
      <c r="J53" s="73" t="s">
        <v>12</v>
      </c>
      <c r="K53" s="116" t="s">
        <v>12</v>
      </c>
      <c r="L53" s="116" t="s">
        <v>12</v>
      </c>
      <c r="M53" s="73" t="s">
        <v>12</v>
      </c>
      <c r="N53" s="116" t="s">
        <v>12</v>
      </c>
      <c r="O53" s="116" t="s">
        <v>12</v>
      </c>
      <c r="P53" s="73" t="s">
        <v>12</v>
      </c>
      <c r="Q53" s="116" t="s">
        <v>12</v>
      </c>
      <c r="R53" s="105" t="str">
        <f t="shared" si="11"/>
        <v>異常なし</v>
      </c>
      <c r="S53" s="106" t="str">
        <f t="shared" si="12"/>
        <v>異常なし</v>
      </c>
      <c r="T53" s="107" t="str">
        <f t="shared" si="13"/>
        <v>異常なし</v>
      </c>
      <c r="U53" s="31"/>
      <c r="V53" s="31"/>
      <c r="W53" s="31"/>
      <c r="Z53" s="33"/>
    </row>
    <row r="54" spans="2:26" ht="15.95" customHeight="1">
      <c r="B54" s="22">
        <v>50</v>
      </c>
      <c r="C54" s="23" t="s">
        <v>47</v>
      </c>
      <c r="D54" s="24" t="s">
        <v>5</v>
      </c>
      <c r="E54" s="77">
        <v>5</v>
      </c>
      <c r="F54" s="62" t="s">
        <v>78</v>
      </c>
      <c r="G54" s="27" t="s">
        <v>78</v>
      </c>
      <c r="H54" s="63" t="s">
        <v>78</v>
      </c>
      <c r="I54" s="115" t="s">
        <v>78</v>
      </c>
      <c r="J54" s="24" t="s">
        <v>79</v>
      </c>
      <c r="K54" s="115" t="s">
        <v>78</v>
      </c>
      <c r="L54" s="115" t="s">
        <v>78</v>
      </c>
      <c r="M54" s="24" t="s">
        <v>79</v>
      </c>
      <c r="N54" s="115" t="s">
        <v>78</v>
      </c>
      <c r="O54" s="115" t="s">
        <v>78</v>
      </c>
      <c r="P54" s="24" t="s">
        <v>79</v>
      </c>
      <c r="Q54" s="115" t="s">
        <v>78</v>
      </c>
      <c r="R54" s="62" t="s">
        <v>79</v>
      </c>
      <c r="S54" s="95" t="s">
        <v>141</v>
      </c>
      <c r="T54" s="67" t="s">
        <v>142</v>
      </c>
      <c r="U54" s="31"/>
      <c r="V54" s="31"/>
      <c r="W54" s="31"/>
      <c r="Z54" s="33"/>
    </row>
    <row r="55" spans="2:26" ht="15.95" customHeight="1">
      <c r="B55" s="22">
        <v>51</v>
      </c>
      <c r="C55" s="23" t="s">
        <v>48</v>
      </c>
      <c r="D55" s="24" t="s">
        <v>5</v>
      </c>
      <c r="E55" s="77">
        <v>2</v>
      </c>
      <c r="F55" s="62" t="s">
        <v>80</v>
      </c>
      <c r="G55" s="81" t="s">
        <v>81</v>
      </c>
      <c r="H55" s="63" t="s">
        <v>80</v>
      </c>
      <c r="I55" s="115" t="s">
        <v>80</v>
      </c>
      <c r="J55" s="63" t="s">
        <v>80</v>
      </c>
      <c r="K55" s="115" t="s">
        <v>80</v>
      </c>
      <c r="L55" s="115" t="s">
        <v>80</v>
      </c>
      <c r="M55" s="63" t="s">
        <v>80</v>
      </c>
      <c r="N55" s="115" t="s">
        <v>80</v>
      </c>
      <c r="O55" s="115" t="s">
        <v>80</v>
      </c>
      <c r="P55" s="63" t="s">
        <v>80</v>
      </c>
      <c r="Q55" s="115" t="s">
        <v>80</v>
      </c>
      <c r="R55" s="62" t="s">
        <v>80</v>
      </c>
      <c r="S55" s="29" t="str">
        <f>R55</f>
        <v>&lt;0.2</v>
      </c>
      <c r="T55" s="30" t="str">
        <f>R55</f>
        <v>&lt;0.2</v>
      </c>
      <c r="U55" s="31"/>
      <c r="V55" s="31"/>
      <c r="W55" s="31"/>
      <c r="Z55" s="33"/>
    </row>
    <row r="56" spans="2:26" ht="17.100000000000001" customHeight="1" thickBot="1">
      <c r="B56" s="82"/>
      <c r="C56" s="83" t="s">
        <v>82</v>
      </c>
      <c r="D56" s="84" t="s">
        <v>4</v>
      </c>
      <c r="E56" s="85"/>
      <c r="F56" s="86">
        <v>0.2</v>
      </c>
      <c r="G56" s="87">
        <v>0.2</v>
      </c>
      <c r="H56" s="88">
        <v>0.2</v>
      </c>
      <c r="I56" s="119">
        <v>0.2</v>
      </c>
      <c r="J56" s="88">
        <v>0.2</v>
      </c>
      <c r="K56" s="119">
        <v>0.1</v>
      </c>
      <c r="L56" s="119">
        <v>0.2</v>
      </c>
      <c r="M56" s="88">
        <v>0.2</v>
      </c>
      <c r="N56" s="119">
        <v>0.2</v>
      </c>
      <c r="O56" s="119">
        <v>0.2</v>
      </c>
      <c r="P56" s="88">
        <v>0.2</v>
      </c>
      <c r="Q56" s="119">
        <v>0.2</v>
      </c>
      <c r="R56" s="89">
        <f>MIN(F56:Q56)</f>
        <v>0.1</v>
      </c>
      <c r="S56" s="90">
        <f>MAX(F56:Q56)</f>
        <v>0.2</v>
      </c>
      <c r="T56" s="91">
        <f>AVERAGE(F56:Q56)</f>
        <v>0.19166666666666668</v>
      </c>
      <c r="U56" s="31"/>
      <c r="V56" s="31"/>
      <c r="W56" s="31"/>
      <c r="Z56" s="33"/>
    </row>
  </sheetData>
  <dataConsolidate function="average">
    <dataRefs count="12">
      <dataRef ref="G8:L83" sheet="愛国9504" r:id="rId1"/>
      <dataRef ref="G8:L83" sheet="愛国9505" r:id="rId2"/>
      <dataRef ref="G8:L83" sheet="愛国9506" r:id="rId3"/>
      <dataRef ref="G8:L83" sheet="愛国9507" r:id="rId4"/>
      <dataRef ref="G8:L83" sheet="愛国9508" r:id="rId5"/>
      <dataRef ref="G8:L83" sheet="愛国9509" r:id="rId6"/>
      <dataRef ref="G8:L83" sheet="愛国9510" r:id="rId7"/>
      <dataRef ref="G8:L83" sheet="愛国9511" r:id="rId8"/>
      <dataRef ref="G8:L83" sheet="愛国9512" r:id="rId9"/>
      <dataRef ref="G8:L83" sheet="愛国9602" r:id="rId10"/>
      <dataRef ref="G8:L83" sheet="愛国9603" r:id="rId11"/>
      <dataRef ref="G8:L83" sheet="低水9601" r:id="rId12"/>
    </dataRefs>
  </dataConsolidate>
  <mergeCells count="8">
    <mergeCell ref="D52:E52"/>
    <mergeCell ref="D53:E53"/>
    <mergeCell ref="B1:T1"/>
    <mergeCell ref="B2:C3"/>
    <mergeCell ref="D2:E2"/>
    <mergeCell ref="D3:E3"/>
    <mergeCell ref="B4:C4"/>
    <mergeCell ref="D6:E6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8" scale="87" orientation="landscape" r:id="rId1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view="pageBreakPreview" zoomScale="112" zoomScaleNormal="100" zoomScaleSheetLayoutView="112" workbookViewId="0">
      <pane xSplit="5" ySplit="3" topLeftCell="R22" activePane="bottomRight" state="frozen"/>
      <selection pane="topRight" activeCell="F1" sqref="F1"/>
      <selection pane="bottomLeft" activeCell="A4" sqref="A4"/>
      <selection pane="bottomRight" activeCell="R3" sqref="R3:T56"/>
    </sheetView>
  </sheetViews>
  <sheetFormatPr defaultRowHeight="13.5"/>
  <cols>
    <col min="1" max="1" width="1.625" style="2" customWidth="1"/>
    <col min="2" max="2" width="4.625" style="2" customWidth="1"/>
    <col min="3" max="3" width="42.5" style="2" bestFit="1" customWidth="1"/>
    <col min="4" max="4" width="6" style="2" customWidth="1"/>
    <col min="5" max="5" width="9.25" style="2" customWidth="1"/>
    <col min="6" max="12" width="10.625" style="2" customWidth="1"/>
    <col min="13" max="13" width="10.625" style="92" customWidth="1"/>
    <col min="14" max="15" width="10.625" style="2" customWidth="1"/>
    <col min="16" max="17" width="10.625" style="92" customWidth="1"/>
    <col min="18" max="20" width="10.625" style="93" customWidth="1"/>
    <col min="21" max="21" width="9.5" style="2" bestFit="1" customWidth="1"/>
    <col min="22" max="22" width="10.5" style="2" bestFit="1" customWidth="1"/>
    <col min="23" max="23" width="8.5" style="2" customWidth="1"/>
    <col min="24" max="25" width="9.5" style="2" bestFit="1" customWidth="1"/>
    <col min="26" max="16384" width="9" style="2"/>
  </cols>
  <sheetData>
    <row r="1" spans="1:26" ht="24.95" customHeight="1" thickBot="1">
      <c r="A1" s="1"/>
      <c r="B1" s="138" t="s">
        <v>143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"/>
      <c r="V1" s="1"/>
      <c r="W1" s="1"/>
      <c r="X1" s="1"/>
      <c r="Y1" s="1"/>
    </row>
    <row r="2" spans="1:26" s="3" customFormat="1" ht="17.100000000000001" customHeight="1">
      <c r="B2" s="139"/>
      <c r="C2" s="140"/>
      <c r="D2" s="143" t="s">
        <v>0</v>
      </c>
      <c r="E2" s="144"/>
      <c r="F2" s="4">
        <v>43937</v>
      </c>
      <c r="G2" s="5">
        <v>43963</v>
      </c>
      <c r="H2" s="6">
        <v>43986</v>
      </c>
      <c r="I2" s="6">
        <v>44014</v>
      </c>
      <c r="J2" s="6">
        <v>44047</v>
      </c>
      <c r="K2" s="6">
        <v>44076</v>
      </c>
      <c r="L2" s="6">
        <v>44105</v>
      </c>
      <c r="M2" s="6">
        <v>44145</v>
      </c>
      <c r="N2" s="6">
        <v>44167</v>
      </c>
      <c r="O2" s="6">
        <v>44203</v>
      </c>
      <c r="P2" s="6">
        <v>44229</v>
      </c>
      <c r="Q2" s="6">
        <v>44259</v>
      </c>
      <c r="R2" s="7" t="s">
        <v>14</v>
      </c>
      <c r="S2" s="8" t="s">
        <v>15</v>
      </c>
      <c r="T2" s="9" t="s">
        <v>16</v>
      </c>
      <c r="U2" s="10"/>
      <c r="V2" s="10"/>
      <c r="W2" s="10"/>
      <c r="Y2" s="11"/>
    </row>
    <row r="3" spans="1:26" s="3" customFormat="1" ht="17.100000000000001" customHeight="1" thickBot="1">
      <c r="B3" s="141"/>
      <c r="C3" s="142"/>
      <c r="D3" s="145" t="s">
        <v>9</v>
      </c>
      <c r="E3" s="146"/>
      <c r="F3" s="12">
        <v>7.2</v>
      </c>
      <c r="G3" s="13">
        <v>9.5</v>
      </c>
      <c r="H3" s="14">
        <v>13</v>
      </c>
      <c r="I3" s="14">
        <v>13.2</v>
      </c>
      <c r="J3" s="14">
        <v>16.8</v>
      </c>
      <c r="K3" s="14">
        <v>15.6</v>
      </c>
      <c r="L3" s="14">
        <v>18.100000000000001</v>
      </c>
      <c r="M3" s="14">
        <v>10.5</v>
      </c>
      <c r="N3" s="14">
        <v>7.5</v>
      </c>
      <c r="O3" s="14">
        <v>4</v>
      </c>
      <c r="P3" s="14">
        <v>2.7</v>
      </c>
      <c r="Q3" s="14">
        <v>3.2</v>
      </c>
      <c r="R3" s="15">
        <f>MIN(F3:Q3)</f>
        <v>2.7</v>
      </c>
      <c r="S3" s="16">
        <f>MAX(F3:Q3)</f>
        <v>18.100000000000001</v>
      </c>
      <c r="T3" s="17">
        <f>AVERAGE(F3:Q3)</f>
        <v>10.108333333333334</v>
      </c>
      <c r="U3" s="11"/>
      <c r="V3" s="11"/>
      <c r="W3" s="11"/>
      <c r="Y3" s="11"/>
    </row>
    <row r="4" spans="1:26" s="3" customFormat="1" ht="17.100000000000001" customHeight="1" thickTop="1">
      <c r="B4" s="147" t="s">
        <v>10</v>
      </c>
      <c r="C4" s="148"/>
      <c r="D4" s="18" t="s">
        <v>2</v>
      </c>
      <c r="E4" s="19" t="s">
        <v>1</v>
      </c>
      <c r="F4" s="20" t="s">
        <v>13</v>
      </c>
      <c r="G4" s="21" t="s">
        <v>13</v>
      </c>
      <c r="H4" s="18" t="s">
        <v>13</v>
      </c>
      <c r="I4" s="18" t="s">
        <v>13</v>
      </c>
      <c r="J4" s="18" t="s">
        <v>13</v>
      </c>
      <c r="K4" s="18" t="s">
        <v>13</v>
      </c>
      <c r="L4" s="18" t="s">
        <v>13</v>
      </c>
      <c r="M4" s="18" t="s">
        <v>13</v>
      </c>
      <c r="N4" s="18" t="s">
        <v>13</v>
      </c>
      <c r="O4" s="18" t="s">
        <v>13</v>
      </c>
      <c r="P4" s="18" t="s">
        <v>13</v>
      </c>
      <c r="Q4" s="18" t="s">
        <v>13</v>
      </c>
      <c r="R4" s="129"/>
      <c r="S4" s="130"/>
      <c r="T4" s="131"/>
      <c r="U4" s="11"/>
      <c r="V4" s="11"/>
      <c r="W4" s="11"/>
      <c r="X4" s="11"/>
    </row>
    <row r="5" spans="1:26" s="3" customFormat="1" ht="15.95" customHeight="1">
      <c r="B5" s="22">
        <v>1</v>
      </c>
      <c r="C5" s="23" t="s">
        <v>17</v>
      </c>
      <c r="D5" s="24" t="s">
        <v>3</v>
      </c>
      <c r="E5" s="25">
        <v>100</v>
      </c>
      <c r="F5" s="26">
        <v>0</v>
      </c>
      <c r="G5" s="27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8">
        <f>MIN(F5:Q5)</f>
        <v>0</v>
      </c>
      <c r="S5" s="29">
        <f>MAX(F5:Q5)</f>
        <v>0</v>
      </c>
      <c r="T5" s="30">
        <f>AVERAGE(F5:Q5)</f>
        <v>0</v>
      </c>
      <c r="U5" s="31"/>
      <c r="V5" s="32"/>
      <c r="W5" s="32"/>
      <c r="X5" s="31"/>
      <c r="Y5" s="31"/>
      <c r="Z5" s="33"/>
    </row>
    <row r="6" spans="1:26" s="3" customFormat="1" ht="15.95" customHeight="1">
      <c r="B6" s="22">
        <v>2</v>
      </c>
      <c r="C6" s="23" t="s">
        <v>18</v>
      </c>
      <c r="D6" s="136" t="s">
        <v>7</v>
      </c>
      <c r="E6" s="137"/>
      <c r="F6" s="34" t="s">
        <v>11</v>
      </c>
      <c r="G6" s="128" t="s">
        <v>11</v>
      </c>
      <c r="H6" s="35" t="s">
        <v>11</v>
      </c>
      <c r="I6" s="35" t="s">
        <v>11</v>
      </c>
      <c r="J6" s="35" t="s">
        <v>11</v>
      </c>
      <c r="K6" s="35" t="s">
        <v>11</v>
      </c>
      <c r="L6" s="35" t="s">
        <v>11</v>
      </c>
      <c r="M6" s="35" t="s">
        <v>11</v>
      </c>
      <c r="N6" s="35" t="s">
        <v>11</v>
      </c>
      <c r="O6" s="35" t="s">
        <v>11</v>
      </c>
      <c r="P6" s="35" t="s">
        <v>11</v>
      </c>
      <c r="Q6" s="35" t="s">
        <v>11</v>
      </c>
      <c r="R6" s="36" t="s">
        <v>75</v>
      </c>
      <c r="S6" s="37" t="s">
        <v>75</v>
      </c>
      <c r="T6" s="38" t="s">
        <v>75</v>
      </c>
      <c r="U6" s="31"/>
      <c r="V6" s="32"/>
      <c r="W6" s="32"/>
      <c r="X6" s="31"/>
      <c r="Y6" s="31"/>
      <c r="Z6" s="33"/>
    </row>
    <row r="7" spans="1:26" s="3" customFormat="1" ht="15.95" customHeight="1">
      <c r="B7" s="22">
        <v>3</v>
      </c>
      <c r="C7" s="23" t="s">
        <v>19</v>
      </c>
      <c r="D7" s="24" t="s">
        <v>4</v>
      </c>
      <c r="E7" s="39">
        <v>3.0000000000000001E-3</v>
      </c>
      <c r="F7" s="26"/>
      <c r="G7" s="27" t="s">
        <v>68</v>
      </c>
      <c r="H7" s="24"/>
      <c r="I7" s="24"/>
      <c r="J7" s="40"/>
      <c r="K7" s="24"/>
      <c r="L7" s="24"/>
      <c r="M7" s="40"/>
      <c r="N7" s="24"/>
      <c r="O7" s="24"/>
      <c r="P7" s="40"/>
      <c r="Q7" s="24"/>
      <c r="R7" s="28" t="str">
        <f>G7</f>
        <v>&lt;0.0002</v>
      </c>
      <c r="S7" s="29" t="str">
        <f>R7</f>
        <v>&lt;0.0002</v>
      </c>
      <c r="T7" s="30" t="str">
        <f>R7</f>
        <v>&lt;0.0002</v>
      </c>
      <c r="U7" s="31"/>
      <c r="V7" s="31"/>
      <c r="W7" s="31"/>
      <c r="X7" s="31"/>
      <c r="Y7" s="31"/>
      <c r="Z7" s="33"/>
    </row>
    <row r="8" spans="1:26" s="3" customFormat="1" ht="15.95" customHeight="1">
      <c r="B8" s="22">
        <v>4</v>
      </c>
      <c r="C8" s="23" t="s">
        <v>20</v>
      </c>
      <c r="D8" s="24" t="s">
        <v>4</v>
      </c>
      <c r="E8" s="39">
        <v>5.0000000000000001E-4</v>
      </c>
      <c r="F8" s="26"/>
      <c r="G8" s="27" t="s">
        <v>65</v>
      </c>
      <c r="H8" s="24"/>
      <c r="I8" s="24"/>
      <c r="J8" s="40"/>
      <c r="K8" s="24"/>
      <c r="L8" s="24"/>
      <c r="M8" s="40"/>
      <c r="N8" s="24"/>
      <c r="O8" s="24"/>
      <c r="P8" s="40"/>
      <c r="Q8" s="24"/>
      <c r="R8" s="28" t="str">
        <f>G8</f>
        <v>&lt;0.00005</v>
      </c>
      <c r="S8" s="29" t="str">
        <f>R8</f>
        <v>&lt;0.00005</v>
      </c>
      <c r="T8" s="30" t="str">
        <f>R8</f>
        <v>&lt;0.00005</v>
      </c>
      <c r="U8" s="31"/>
      <c r="V8" s="31"/>
      <c r="W8" s="31"/>
      <c r="X8" s="31"/>
      <c r="Y8" s="31"/>
      <c r="Z8" s="33"/>
    </row>
    <row r="9" spans="1:26" s="3" customFormat="1" ht="15.95" customHeight="1">
      <c r="B9" s="22">
        <v>5</v>
      </c>
      <c r="C9" s="23" t="s">
        <v>21</v>
      </c>
      <c r="D9" s="24" t="s">
        <v>4</v>
      </c>
      <c r="E9" s="39">
        <v>0.01</v>
      </c>
      <c r="F9" s="26"/>
      <c r="G9" s="27" t="s">
        <v>67</v>
      </c>
      <c r="H9" s="24"/>
      <c r="I9" s="24"/>
      <c r="J9" s="40"/>
      <c r="K9" s="24"/>
      <c r="L9" s="24"/>
      <c r="M9" s="40"/>
      <c r="N9" s="24"/>
      <c r="O9" s="24"/>
      <c r="P9" s="40"/>
      <c r="Q9" s="24"/>
      <c r="R9" s="28" t="str">
        <f t="shared" ref="R9:R49" si="0">G9</f>
        <v>&lt;0.001</v>
      </c>
      <c r="S9" s="29" t="str">
        <f t="shared" ref="S9:S49" si="1">R9</f>
        <v>&lt;0.001</v>
      </c>
      <c r="T9" s="30" t="str">
        <f t="shared" ref="T9:T49" si="2">R9</f>
        <v>&lt;0.001</v>
      </c>
      <c r="U9" s="31"/>
      <c r="V9" s="31"/>
      <c r="W9" s="31"/>
      <c r="X9" s="31"/>
      <c r="Y9" s="31"/>
      <c r="Z9" s="33"/>
    </row>
    <row r="10" spans="1:26" s="3" customFormat="1" ht="15.95" customHeight="1">
      <c r="B10" s="22">
        <v>6</v>
      </c>
      <c r="C10" s="23" t="s">
        <v>22</v>
      </c>
      <c r="D10" s="24" t="s">
        <v>4</v>
      </c>
      <c r="E10" s="39">
        <v>0.01</v>
      </c>
      <c r="F10" s="26"/>
      <c r="G10" s="27" t="s">
        <v>67</v>
      </c>
      <c r="H10" s="24"/>
      <c r="I10" s="24"/>
      <c r="J10" s="40"/>
      <c r="K10" s="24"/>
      <c r="L10" s="24"/>
      <c r="M10" s="40"/>
      <c r="N10" s="24"/>
      <c r="O10" s="24"/>
      <c r="P10" s="40"/>
      <c r="Q10" s="24"/>
      <c r="R10" s="28" t="str">
        <f t="shared" si="0"/>
        <v>&lt;0.001</v>
      </c>
      <c r="S10" s="29" t="str">
        <f t="shared" si="1"/>
        <v>&lt;0.001</v>
      </c>
      <c r="T10" s="30" t="str">
        <f t="shared" si="2"/>
        <v>&lt;0.001</v>
      </c>
      <c r="U10" s="31"/>
      <c r="V10" s="31"/>
      <c r="W10" s="31"/>
      <c r="X10" s="31"/>
      <c r="Y10" s="31"/>
      <c r="Z10" s="33"/>
    </row>
    <row r="11" spans="1:26" s="3" customFormat="1" ht="15.95" customHeight="1">
      <c r="B11" s="22">
        <v>7</v>
      </c>
      <c r="C11" s="23" t="s">
        <v>49</v>
      </c>
      <c r="D11" s="24" t="s">
        <v>4</v>
      </c>
      <c r="E11" s="39">
        <v>0.01</v>
      </c>
      <c r="F11" s="26"/>
      <c r="G11" s="27" t="s">
        <v>68</v>
      </c>
      <c r="H11" s="24"/>
      <c r="I11" s="24"/>
      <c r="J11" s="40"/>
      <c r="K11" s="24"/>
      <c r="L11" s="24"/>
      <c r="M11" s="40"/>
      <c r="N11" s="24"/>
      <c r="O11" s="24"/>
      <c r="P11" s="40"/>
      <c r="Q11" s="24"/>
      <c r="R11" s="28" t="str">
        <f t="shared" si="0"/>
        <v>&lt;0.0002</v>
      </c>
      <c r="S11" s="29" t="str">
        <f t="shared" si="1"/>
        <v>&lt;0.0002</v>
      </c>
      <c r="T11" s="30" t="str">
        <f t="shared" si="2"/>
        <v>&lt;0.0002</v>
      </c>
      <c r="U11" s="31"/>
      <c r="V11" s="31"/>
      <c r="W11" s="31"/>
      <c r="X11" s="31"/>
      <c r="Y11" s="31"/>
      <c r="Z11" s="33"/>
    </row>
    <row r="12" spans="1:26" s="3" customFormat="1" ht="15.95" customHeight="1">
      <c r="B12" s="22">
        <v>8</v>
      </c>
      <c r="C12" s="23" t="s">
        <v>23</v>
      </c>
      <c r="D12" s="24" t="s">
        <v>4</v>
      </c>
      <c r="E12" s="39">
        <v>0.02</v>
      </c>
      <c r="F12" s="26"/>
      <c r="G12" s="27" t="s">
        <v>71</v>
      </c>
      <c r="H12" s="24"/>
      <c r="I12" s="24"/>
      <c r="J12" s="40"/>
      <c r="K12" s="24"/>
      <c r="L12" s="24"/>
      <c r="M12" s="40"/>
      <c r="N12" s="24"/>
      <c r="O12" s="24"/>
      <c r="P12" s="40"/>
      <c r="Q12" s="24"/>
      <c r="R12" s="28" t="str">
        <f t="shared" si="0"/>
        <v>&lt;0.002</v>
      </c>
      <c r="S12" s="29" t="str">
        <f t="shared" si="1"/>
        <v>&lt;0.002</v>
      </c>
      <c r="T12" s="30" t="str">
        <f t="shared" si="2"/>
        <v>&lt;0.002</v>
      </c>
      <c r="U12" s="31"/>
      <c r="V12" s="31"/>
      <c r="W12" s="31"/>
      <c r="X12" s="31"/>
      <c r="Y12" s="31"/>
      <c r="Z12" s="33"/>
    </row>
    <row r="13" spans="1:26" s="3" customFormat="1" ht="15.95" customHeight="1">
      <c r="B13" s="22">
        <v>9</v>
      </c>
      <c r="C13" s="23" t="s">
        <v>91</v>
      </c>
      <c r="D13" s="24" t="s">
        <v>4</v>
      </c>
      <c r="E13" s="39">
        <v>0.04</v>
      </c>
      <c r="F13" s="26"/>
      <c r="G13" s="124" t="s">
        <v>93</v>
      </c>
      <c r="H13" s="24"/>
      <c r="I13" s="24"/>
      <c r="J13" s="40"/>
      <c r="K13" s="24"/>
      <c r="L13" s="24"/>
      <c r="M13" s="40"/>
      <c r="N13" s="24"/>
      <c r="O13" s="24"/>
      <c r="P13" s="40"/>
      <c r="Q13" s="24"/>
      <c r="R13" s="28" t="str">
        <f t="shared" si="0"/>
        <v>&lt;0.004</v>
      </c>
      <c r="S13" s="29" t="str">
        <f t="shared" si="1"/>
        <v>&lt;0.004</v>
      </c>
      <c r="T13" s="30" t="str">
        <f t="shared" si="2"/>
        <v>&lt;0.004</v>
      </c>
      <c r="U13" s="31"/>
      <c r="V13" s="31"/>
      <c r="W13" s="31"/>
      <c r="X13" s="31"/>
      <c r="Y13" s="31"/>
      <c r="Z13" s="33"/>
    </row>
    <row r="14" spans="1:26" s="3" customFormat="1" ht="15.95" customHeight="1">
      <c r="B14" s="22">
        <v>10</v>
      </c>
      <c r="C14" s="23" t="s">
        <v>24</v>
      </c>
      <c r="D14" s="24" t="s">
        <v>4</v>
      </c>
      <c r="E14" s="39">
        <v>0.01</v>
      </c>
      <c r="F14" s="26"/>
      <c r="G14" s="27" t="s">
        <v>67</v>
      </c>
      <c r="H14" s="24"/>
      <c r="I14" s="24"/>
      <c r="J14" s="40" t="s">
        <v>67</v>
      </c>
      <c r="K14" s="24"/>
      <c r="L14" s="24"/>
      <c r="M14" s="40" t="s">
        <v>67</v>
      </c>
      <c r="N14" s="24"/>
      <c r="O14" s="24"/>
      <c r="P14" s="40" t="s">
        <v>67</v>
      </c>
      <c r="Q14" s="24"/>
      <c r="R14" s="45" t="str">
        <f t="shared" si="0"/>
        <v>&lt;0.001</v>
      </c>
      <c r="S14" s="46" t="str">
        <f t="shared" si="1"/>
        <v>&lt;0.001</v>
      </c>
      <c r="T14" s="47" t="str">
        <f t="shared" si="2"/>
        <v>&lt;0.001</v>
      </c>
      <c r="U14" s="31"/>
      <c r="V14" s="31"/>
      <c r="W14" s="31"/>
      <c r="X14" s="31"/>
      <c r="Y14" s="31"/>
      <c r="Z14" s="33"/>
    </row>
    <row r="15" spans="1:26" s="3" customFormat="1" ht="15.95" customHeight="1">
      <c r="B15" s="22">
        <v>11</v>
      </c>
      <c r="C15" s="23" t="s">
        <v>25</v>
      </c>
      <c r="D15" s="24" t="s">
        <v>4</v>
      </c>
      <c r="E15" s="39">
        <v>10</v>
      </c>
      <c r="F15" s="41"/>
      <c r="G15" s="42">
        <v>0.32</v>
      </c>
      <c r="H15" s="43"/>
      <c r="I15" s="43"/>
      <c r="J15" s="44"/>
      <c r="K15" s="43"/>
      <c r="L15" s="43"/>
      <c r="M15" s="44"/>
      <c r="N15" s="43"/>
      <c r="O15" s="43"/>
      <c r="P15" s="44"/>
      <c r="Q15" s="43"/>
      <c r="R15" s="45">
        <f t="shared" si="0"/>
        <v>0.32</v>
      </c>
      <c r="S15" s="46">
        <f t="shared" si="1"/>
        <v>0.32</v>
      </c>
      <c r="T15" s="47">
        <f t="shared" si="2"/>
        <v>0.32</v>
      </c>
      <c r="U15" s="31"/>
      <c r="V15" s="31"/>
      <c r="W15" s="31"/>
      <c r="X15" s="31"/>
      <c r="Y15" s="31"/>
      <c r="Z15" s="33"/>
    </row>
    <row r="16" spans="1:26" s="3" customFormat="1" ht="15.95" customHeight="1">
      <c r="B16" s="22">
        <v>12</v>
      </c>
      <c r="C16" s="23" t="s">
        <v>26</v>
      </c>
      <c r="D16" s="24" t="s">
        <v>4</v>
      </c>
      <c r="E16" s="39">
        <v>0.8</v>
      </c>
      <c r="F16" s="41"/>
      <c r="G16" s="42">
        <v>7.0000000000000007E-2</v>
      </c>
      <c r="H16" s="43"/>
      <c r="I16" s="43"/>
      <c r="J16" s="40"/>
      <c r="K16" s="43"/>
      <c r="L16" s="43"/>
      <c r="M16" s="40"/>
      <c r="N16" s="43"/>
      <c r="O16" s="43"/>
      <c r="P16" s="40"/>
      <c r="Q16" s="43"/>
      <c r="R16" s="45">
        <f t="shared" si="0"/>
        <v>7.0000000000000007E-2</v>
      </c>
      <c r="S16" s="46">
        <f t="shared" si="1"/>
        <v>7.0000000000000007E-2</v>
      </c>
      <c r="T16" s="47">
        <f t="shared" si="2"/>
        <v>7.0000000000000007E-2</v>
      </c>
      <c r="U16" s="31"/>
      <c r="V16" s="31"/>
      <c r="W16" s="31"/>
      <c r="X16" s="31"/>
      <c r="Y16" s="31"/>
      <c r="Z16" s="33"/>
    </row>
    <row r="17" spans="2:26" s="3" customFormat="1" ht="15.95" customHeight="1">
      <c r="B17" s="22">
        <v>13</v>
      </c>
      <c r="C17" s="23" t="s">
        <v>50</v>
      </c>
      <c r="D17" s="24" t="s">
        <v>4</v>
      </c>
      <c r="E17" s="48">
        <v>1</v>
      </c>
      <c r="F17" s="26"/>
      <c r="G17" s="27">
        <v>7.0000000000000007E-2</v>
      </c>
      <c r="H17" s="24"/>
      <c r="I17" s="24"/>
      <c r="J17" s="40"/>
      <c r="K17" s="24"/>
      <c r="L17" s="24"/>
      <c r="M17" s="40"/>
      <c r="N17" s="24"/>
      <c r="O17" s="24"/>
      <c r="P17" s="40"/>
      <c r="Q17" s="24"/>
      <c r="R17" s="45">
        <f t="shared" si="0"/>
        <v>7.0000000000000007E-2</v>
      </c>
      <c r="S17" s="46">
        <f t="shared" si="1"/>
        <v>7.0000000000000007E-2</v>
      </c>
      <c r="T17" s="47">
        <f t="shared" si="2"/>
        <v>7.0000000000000007E-2</v>
      </c>
      <c r="U17" s="31"/>
      <c r="V17" s="49"/>
      <c r="W17" s="31"/>
      <c r="X17" s="31"/>
      <c r="Y17" s="49"/>
      <c r="Z17" s="33"/>
    </row>
    <row r="18" spans="2:26" s="50" customFormat="1" ht="15.95" customHeight="1">
      <c r="B18" s="22">
        <v>14</v>
      </c>
      <c r="C18" s="23" t="s">
        <v>27</v>
      </c>
      <c r="D18" s="24" t="s">
        <v>4</v>
      </c>
      <c r="E18" s="39">
        <v>2E-3</v>
      </c>
      <c r="F18" s="26"/>
      <c r="G18" s="27" t="s">
        <v>68</v>
      </c>
      <c r="H18" s="24"/>
      <c r="I18" s="24"/>
      <c r="J18" s="40"/>
      <c r="K18" s="24"/>
      <c r="L18" s="24"/>
      <c r="M18" s="40"/>
      <c r="N18" s="24"/>
      <c r="O18" s="24"/>
      <c r="P18" s="40"/>
      <c r="Q18" s="24"/>
      <c r="R18" s="28" t="str">
        <f t="shared" si="0"/>
        <v>&lt;0.0002</v>
      </c>
      <c r="S18" s="29" t="str">
        <f t="shared" si="1"/>
        <v>&lt;0.0002</v>
      </c>
      <c r="T18" s="30" t="str">
        <f t="shared" si="2"/>
        <v>&lt;0.0002</v>
      </c>
      <c r="U18" s="31"/>
      <c r="V18" s="31"/>
      <c r="W18" s="31"/>
      <c r="X18" s="31"/>
      <c r="Y18" s="31"/>
      <c r="Z18" s="33"/>
    </row>
    <row r="19" spans="2:26" s="51" customFormat="1" ht="15.95" customHeight="1">
      <c r="B19" s="22">
        <v>15</v>
      </c>
      <c r="C19" s="23" t="s">
        <v>52</v>
      </c>
      <c r="D19" s="24" t="s">
        <v>4</v>
      </c>
      <c r="E19" s="39">
        <v>0.05</v>
      </c>
      <c r="F19" s="26"/>
      <c r="G19" s="27" t="s">
        <v>66</v>
      </c>
      <c r="H19" s="24"/>
      <c r="I19" s="24"/>
      <c r="J19" s="40"/>
      <c r="K19" s="24"/>
      <c r="L19" s="24"/>
      <c r="M19" s="40"/>
      <c r="N19" s="24"/>
      <c r="O19" s="24"/>
      <c r="P19" s="40"/>
      <c r="Q19" s="24"/>
      <c r="R19" s="28" t="str">
        <f t="shared" si="0"/>
        <v>&lt;0.0005</v>
      </c>
      <c r="S19" s="29" t="str">
        <f t="shared" si="1"/>
        <v>&lt;0.0005</v>
      </c>
      <c r="T19" s="30" t="str">
        <f t="shared" si="2"/>
        <v>&lt;0.0005</v>
      </c>
      <c r="U19" s="31"/>
      <c r="V19" s="31"/>
      <c r="W19" s="31"/>
      <c r="X19" s="31"/>
      <c r="Y19" s="31"/>
      <c r="Z19" s="33"/>
    </row>
    <row r="20" spans="2:26" s="51" customFormat="1" ht="15.95" customHeight="1">
      <c r="B20" s="22">
        <v>16</v>
      </c>
      <c r="C20" s="23" t="s">
        <v>73</v>
      </c>
      <c r="D20" s="24" t="s">
        <v>4</v>
      </c>
      <c r="E20" s="39">
        <v>0.04</v>
      </c>
      <c r="F20" s="26"/>
      <c r="G20" s="27" t="s">
        <v>74</v>
      </c>
      <c r="H20" s="24"/>
      <c r="I20" s="24"/>
      <c r="J20" s="40"/>
      <c r="K20" s="24"/>
      <c r="L20" s="24"/>
      <c r="M20" s="40"/>
      <c r="N20" s="24"/>
      <c r="O20" s="24"/>
      <c r="P20" s="40"/>
      <c r="Q20" s="24"/>
      <c r="R20" s="28" t="str">
        <f t="shared" si="0"/>
        <v>&lt;0.0004</v>
      </c>
      <c r="S20" s="29" t="str">
        <f t="shared" si="1"/>
        <v>&lt;0.0004</v>
      </c>
      <c r="T20" s="30" t="str">
        <f t="shared" si="2"/>
        <v>&lt;0.0004</v>
      </c>
      <c r="U20" s="31"/>
      <c r="V20" s="31"/>
      <c r="W20" s="31"/>
      <c r="X20" s="31"/>
      <c r="Y20" s="31"/>
      <c r="Z20" s="33"/>
    </row>
    <row r="21" spans="2:26" s="51" customFormat="1" ht="15.95" customHeight="1">
      <c r="B21" s="22">
        <v>17</v>
      </c>
      <c r="C21" s="23" t="s">
        <v>53</v>
      </c>
      <c r="D21" s="24" t="s">
        <v>4</v>
      </c>
      <c r="E21" s="39">
        <v>0.02</v>
      </c>
      <c r="F21" s="26"/>
      <c r="G21" s="27" t="s">
        <v>68</v>
      </c>
      <c r="H21" s="24"/>
      <c r="I21" s="24"/>
      <c r="J21" s="40"/>
      <c r="K21" s="24"/>
      <c r="L21" s="24"/>
      <c r="M21" s="40"/>
      <c r="N21" s="24"/>
      <c r="O21" s="24"/>
      <c r="P21" s="40"/>
      <c r="Q21" s="24"/>
      <c r="R21" s="28" t="str">
        <f t="shared" si="0"/>
        <v>&lt;0.0002</v>
      </c>
      <c r="S21" s="29" t="str">
        <f t="shared" si="1"/>
        <v>&lt;0.0002</v>
      </c>
      <c r="T21" s="30" t="str">
        <f t="shared" si="2"/>
        <v>&lt;0.0002</v>
      </c>
      <c r="U21" s="31"/>
      <c r="V21" s="31"/>
      <c r="W21" s="31"/>
      <c r="X21" s="31"/>
      <c r="Y21" s="31"/>
      <c r="Z21" s="33"/>
    </row>
    <row r="22" spans="2:26" s="51" customFormat="1" ht="15.95" customHeight="1">
      <c r="B22" s="22">
        <v>18</v>
      </c>
      <c r="C22" s="23" t="s">
        <v>54</v>
      </c>
      <c r="D22" s="24" t="s">
        <v>4</v>
      </c>
      <c r="E22" s="39">
        <v>0.01</v>
      </c>
      <c r="F22" s="26"/>
      <c r="G22" s="27" t="s">
        <v>68</v>
      </c>
      <c r="H22" s="24"/>
      <c r="I22" s="24"/>
      <c r="J22" s="40"/>
      <c r="K22" s="24"/>
      <c r="L22" s="24"/>
      <c r="M22" s="40"/>
      <c r="N22" s="24"/>
      <c r="O22" s="24"/>
      <c r="P22" s="40"/>
      <c r="Q22" s="24"/>
      <c r="R22" s="28" t="str">
        <f t="shared" si="0"/>
        <v>&lt;0.0002</v>
      </c>
      <c r="S22" s="29" t="str">
        <f t="shared" si="1"/>
        <v>&lt;0.0002</v>
      </c>
      <c r="T22" s="30" t="str">
        <f t="shared" si="2"/>
        <v>&lt;0.0002</v>
      </c>
      <c r="U22" s="31"/>
      <c r="V22" s="31"/>
      <c r="W22" s="31"/>
      <c r="X22" s="31"/>
      <c r="Y22" s="31"/>
      <c r="Z22" s="33"/>
    </row>
    <row r="23" spans="2:26" s="51" customFormat="1" ht="15.95" customHeight="1">
      <c r="B23" s="22">
        <v>19</v>
      </c>
      <c r="C23" s="23" t="s">
        <v>55</v>
      </c>
      <c r="D23" s="24" t="s">
        <v>4</v>
      </c>
      <c r="E23" s="39">
        <v>0.01</v>
      </c>
      <c r="F23" s="26"/>
      <c r="G23" s="27" t="s">
        <v>68</v>
      </c>
      <c r="H23" s="24"/>
      <c r="I23" s="24"/>
      <c r="J23" s="40"/>
      <c r="K23" s="24"/>
      <c r="L23" s="24"/>
      <c r="M23" s="40"/>
      <c r="N23" s="24"/>
      <c r="O23" s="24"/>
      <c r="P23" s="40"/>
      <c r="Q23" s="24"/>
      <c r="R23" s="28" t="str">
        <f t="shared" si="0"/>
        <v>&lt;0.0002</v>
      </c>
      <c r="S23" s="29" t="str">
        <f t="shared" si="1"/>
        <v>&lt;0.0002</v>
      </c>
      <c r="T23" s="30" t="str">
        <f t="shared" si="2"/>
        <v>&lt;0.0002</v>
      </c>
      <c r="U23" s="31"/>
      <c r="V23" s="31"/>
      <c r="W23" s="31"/>
      <c r="X23" s="31"/>
      <c r="Y23" s="31"/>
      <c r="Z23" s="33"/>
    </row>
    <row r="24" spans="2:26" s="51" customFormat="1" ht="15.95" customHeight="1">
      <c r="B24" s="22">
        <v>20</v>
      </c>
      <c r="C24" s="23" t="s">
        <v>56</v>
      </c>
      <c r="D24" s="24" t="s">
        <v>4</v>
      </c>
      <c r="E24" s="39">
        <v>0.01</v>
      </c>
      <c r="F24" s="26"/>
      <c r="G24" s="27" t="s">
        <v>68</v>
      </c>
      <c r="H24" s="24"/>
      <c r="I24" s="24"/>
      <c r="J24" s="40"/>
      <c r="K24" s="24"/>
      <c r="L24" s="24"/>
      <c r="M24" s="40"/>
      <c r="N24" s="24"/>
      <c r="O24" s="24"/>
      <c r="P24" s="40"/>
      <c r="Q24" s="24"/>
      <c r="R24" s="28" t="str">
        <f>G24</f>
        <v>&lt;0.0002</v>
      </c>
      <c r="S24" s="29" t="str">
        <f t="shared" si="1"/>
        <v>&lt;0.0002</v>
      </c>
      <c r="T24" s="30" t="str">
        <f t="shared" si="2"/>
        <v>&lt;0.0002</v>
      </c>
      <c r="U24" s="31"/>
      <c r="V24" s="31"/>
      <c r="W24" s="31"/>
      <c r="X24" s="31"/>
      <c r="Y24" s="31"/>
      <c r="Z24" s="33"/>
    </row>
    <row r="25" spans="2:26" s="51" customFormat="1" ht="15.95" customHeight="1">
      <c r="B25" s="22">
        <v>21</v>
      </c>
      <c r="C25" s="23" t="s">
        <v>64</v>
      </c>
      <c r="D25" s="24" t="s">
        <v>4</v>
      </c>
      <c r="E25" s="39">
        <v>0.6</v>
      </c>
      <c r="F25" s="26"/>
      <c r="G25" s="27" t="s">
        <v>86</v>
      </c>
      <c r="H25" s="24"/>
      <c r="I25" s="24"/>
      <c r="J25" s="44">
        <v>7.0000000000000007E-2</v>
      </c>
      <c r="K25" s="24"/>
      <c r="L25" s="24"/>
      <c r="M25" s="44">
        <v>0.11</v>
      </c>
      <c r="N25" s="24"/>
      <c r="O25" s="24"/>
      <c r="P25" s="44" t="s">
        <v>145</v>
      </c>
      <c r="Q25" s="24"/>
      <c r="R25" s="28" t="str">
        <f t="shared" si="0"/>
        <v>&lt;0.06</v>
      </c>
      <c r="S25" s="46">
        <v>0.11</v>
      </c>
      <c r="T25" s="47">
        <v>0.08</v>
      </c>
      <c r="U25" s="31"/>
      <c r="V25" s="31"/>
      <c r="W25" s="31"/>
      <c r="X25" s="31"/>
      <c r="Y25" s="31"/>
      <c r="Z25" s="33"/>
    </row>
    <row r="26" spans="2:26" s="51" customFormat="1" ht="15.95" customHeight="1">
      <c r="B26" s="22">
        <v>22</v>
      </c>
      <c r="C26" s="23" t="s">
        <v>28</v>
      </c>
      <c r="D26" s="24" t="s">
        <v>4</v>
      </c>
      <c r="E26" s="39">
        <v>0.02</v>
      </c>
      <c r="F26" s="26"/>
      <c r="G26" s="27" t="s">
        <v>67</v>
      </c>
      <c r="H26" s="24"/>
      <c r="I26" s="24"/>
      <c r="J26" s="40" t="s">
        <v>67</v>
      </c>
      <c r="K26" s="24"/>
      <c r="L26" s="24"/>
      <c r="M26" s="40" t="s">
        <v>67</v>
      </c>
      <c r="N26" s="24"/>
      <c r="O26" s="24"/>
      <c r="P26" s="40" t="s">
        <v>67</v>
      </c>
      <c r="Q26" s="24"/>
      <c r="R26" s="28" t="str">
        <f t="shared" si="0"/>
        <v>&lt;0.001</v>
      </c>
      <c r="S26" s="29" t="str">
        <f t="shared" ref="S26" si="3">R26</f>
        <v>&lt;0.001</v>
      </c>
      <c r="T26" s="30" t="str">
        <f t="shared" ref="T26" si="4">R26</f>
        <v>&lt;0.001</v>
      </c>
      <c r="U26" s="31"/>
      <c r="V26" s="31"/>
      <c r="W26" s="31"/>
      <c r="X26" s="31"/>
      <c r="Y26" s="31"/>
      <c r="Z26" s="33"/>
    </row>
    <row r="27" spans="2:26" s="51" customFormat="1" ht="15.95" customHeight="1">
      <c r="B27" s="22">
        <v>23</v>
      </c>
      <c r="C27" s="23" t="s">
        <v>57</v>
      </c>
      <c r="D27" s="24" t="s">
        <v>4</v>
      </c>
      <c r="E27" s="39">
        <v>0.06</v>
      </c>
      <c r="F27" s="26"/>
      <c r="G27" s="125">
        <v>6.4000000000000003E-3</v>
      </c>
      <c r="H27" s="24"/>
      <c r="I27" s="24"/>
      <c r="J27" s="40">
        <v>8.0999999999999996E-3</v>
      </c>
      <c r="K27" s="24"/>
      <c r="L27" s="24"/>
      <c r="M27" s="40">
        <v>5.4000000000000003E-3</v>
      </c>
      <c r="N27" s="24"/>
      <c r="O27" s="24"/>
      <c r="P27" s="40">
        <v>2.3E-3</v>
      </c>
      <c r="Q27" s="24"/>
      <c r="R27" s="53">
        <f>MIN(F27:Q27)</f>
        <v>2.3E-3</v>
      </c>
      <c r="S27" s="54">
        <f>MAX(F27:Q27)</f>
        <v>8.0999999999999996E-3</v>
      </c>
      <c r="T27" s="55">
        <f>AVERAGE(F27:Q27)</f>
        <v>5.5500000000000002E-3</v>
      </c>
      <c r="U27" s="49"/>
      <c r="V27" s="49"/>
      <c r="W27" s="31"/>
      <c r="X27" s="49"/>
      <c r="Y27" s="49"/>
      <c r="Z27" s="33"/>
    </row>
    <row r="28" spans="2:26" s="51" customFormat="1" ht="15.95" customHeight="1">
      <c r="B28" s="22">
        <v>24</v>
      </c>
      <c r="C28" s="23" t="s">
        <v>29</v>
      </c>
      <c r="D28" s="24" t="s">
        <v>4</v>
      </c>
      <c r="E28" s="39">
        <v>0.03</v>
      </c>
      <c r="F28" s="26"/>
      <c r="G28" s="56">
        <v>4.0000000000000001E-3</v>
      </c>
      <c r="H28" s="24"/>
      <c r="I28" s="24"/>
      <c r="J28" s="52">
        <v>2E-3</v>
      </c>
      <c r="K28" s="24"/>
      <c r="L28" s="24"/>
      <c r="M28" s="52">
        <v>3.0000000000000001E-3</v>
      </c>
      <c r="N28" s="24"/>
      <c r="O28" s="24"/>
      <c r="P28" s="52">
        <v>2E-3</v>
      </c>
      <c r="Q28" s="24"/>
      <c r="R28" s="57">
        <f>MIN(F28:Q28)</f>
        <v>2E-3</v>
      </c>
      <c r="S28" s="58">
        <f>MAX(F28:Q28)</f>
        <v>4.0000000000000001E-3</v>
      </c>
      <c r="T28" s="59">
        <f>AVERAGE(F28:Q28)</f>
        <v>2.7500000000000003E-3</v>
      </c>
      <c r="U28" s="31"/>
      <c r="V28" s="49"/>
      <c r="W28" s="31"/>
      <c r="X28" s="31"/>
      <c r="Y28" s="31"/>
      <c r="Z28" s="33"/>
    </row>
    <row r="29" spans="2:26" s="51" customFormat="1" ht="15.95" customHeight="1">
      <c r="B29" s="22">
        <v>25</v>
      </c>
      <c r="C29" s="23" t="s">
        <v>58</v>
      </c>
      <c r="D29" s="24" t="s">
        <v>4</v>
      </c>
      <c r="E29" s="39">
        <v>0.1</v>
      </c>
      <c r="F29" s="26"/>
      <c r="G29" s="27">
        <v>4.0000000000000002E-4</v>
      </c>
      <c r="H29" s="24"/>
      <c r="I29" s="24"/>
      <c r="J29" s="40">
        <v>8.0000000000000004E-4</v>
      </c>
      <c r="K29" s="24"/>
      <c r="L29" s="24"/>
      <c r="M29" s="40">
        <v>5.0000000000000001E-4</v>
      </c>
      <c r="N29" s="24"/>
      <c r="O29" s="24"/>
      <c r="P29" s="40">
        <v>1E-3</v>
      </c>
      <c r="Q29" s="24"/>
      <c r="R29" s="53">
        <f>MIN(F29:Q29)</f>
        <v>4.0000000000000002E-4</v>
      </c>
      <c r="S29" s="54">
        <f>MAX(F29:Q29)</f>
        <v>1E-3</v>
      </c>
      <c r="T29" s="55">
        <f>AVERAGE(F29:Q29)</f>
        <v>6.7500000000000004E-4</v>
      </c>
      <c r="U29" s="31"/>
      <c r="V29" s="31"/>
      <c r="W29" s="31"/>
      <c r="X29" s="31"/>
      <c r="Y29" s="31"/>
      <c r="Z29" s="33"/>
    </row>
    <row r="30" spans="2:26" s="51" customFormat="1" ht="15.95" customHeight="1">
      <c r="B30" s="22">
        <v>26</v>
      </c>
      <c r="C30" s="23" t="s">
        <v>30</v>
      </c>
      <c r="D30" s="24" t="s">
        <v>4</v>
      </c>
      <c r="E30" s="39">
        <v>0.01</v>
      </c>
      <c r="F30" s="26"/>
      <c r="G30" s="27" t="s">
        <v>67</v>
      </c>
      <c r="H30" s="24"/>
      <c r="I30" s="24"/>
      <c r="J30" s="40" t="s">
        <v>67</v>
      </c>
      <c r="K30" s="24"/>
      <c r="L30" s="24"/>
      <c r="M30" s="40" t="s">
        <v>67</v>
      </c>
      <c r="N30" s="24"/>
      <c r="O30" s="24"/>
      <c r="P30" s="40" t="s">
        <v>67</v>
      </c>
      <c r="Q30" s="24"/>
      <c r="R30" s="28" t="str">
        <f t="shared" ref="R30" si="5">G30</f>
        <v>&lt;0.001</v>
      </c>
      <c r="S30" s="29" t="str">
        <f t="shared" ref="S30" si="6">R30</f>
        <v>&lt;0.001</v>
      </c>
      <c r="T30" s="30" t="str">
        <f t="shared" ref="T30" si="7">R30</f>
        <v>&lt;0.001</v>
      </c>
      <c r="U30" s="31"/>
      <c r="V30" s="31"/>
      <c r="W30" s="31"/>
      <c r="X30" s="31"/>
      <c r="Y30" s="31"/>
      <c r="Z30" s="33"/>
    </row>
    <row r="31" spans="2:26" s="51" customFormat="1" ht="15.95" customHeight="1">
      <c r="B31" s="22">
        <v>27</v>
      </c>
      <c r="C31" s="23" t="s">
        <v>31</v>
      </c>
      <c r="D31" s="24" t="s">
        <v>4</v>
      </c>
      <c r="E31" s="39">
        <v>0.1</v>
      </c>
      <c r="F31" s="26"/>
      <c r="G31" s="126">
        <v>8.9999999999999993E-3</v>
      </c>
      <c r="H31" s="24"/>
      <c r="I31" s="24"/>
      <c r="J31" s="52">
        <v>1.2999999999999999E-2</v>
      </c>
      <c r="K31" s="24"/>
      <c r="L31" s="24"/>
      <c r="M31" s="52">
        <v>8.0000000000000002E-3</v>
      </c>
      <c r="N31" s="24"/>
      <c r="O31" s="24"/>
      <c r="P31" s="52">
        <v>5.0000000000000001E-3</v>
      </c>
      <c r="Q31" s="24"/>
      <c r="R31" s="57">
        <f>MIN(F31:Q31)</f>
        <v>5.0000000000000001E-3</v>
      </c>
      <c r="S31" s="58">
        <f>MAX(F31:Q31)</f>
        <v>1.2999999999999999E-2</v>
      </c>
      <c r="T31" s="59">
        <f>AVERAGE(F31:Q31)</f>
        <v>8.7499999999999991E-3</v>
      </c>
      <c r="U31" s="49"/>
      <c r="V31" s="49"/>
      <c r="W31" s="31"/>
      <c r="X31" s="31"/>
      <c r="Y31" s="49"/>
      <c r="Z31" s="33"/>
    </row>
    <row r="32" spans="2:26" s="51" customFormat="1" ht="15.95" customHeight="1">
      <c r="B32" s="22">
        <v>28</v>
      </c>
      <c r="C32" s="23" t="s">
        <v>32</v>
      </c>
      <c r="D32" s="24" t="s">
        <v>4</v>
      </c>
      <c r="E32" s="39">
        <v>0.03</v>
      </c>
      <c r="F32" s="26"/>
      <c r="G32" s="27">
        <v>4.0000000000000001E-3</v>
      </c>
      <c r="H32" s="24"/>
      <c r="I32" s="24"/>
      <c r="J32" s="52">
        <v>4.0000000000000001E-3</v>
      </c>
      <c r="K32" s="24"/>
      <c r="L32" s="24"/>
      <c r="M32" s="52">
        <v>4.0000000000000001E-3</v>
      </c>
      <c r="N32" s="24"/>
      <c r="O32" s="24"/>
      <c r="P32" s="52">
        <v>1E-3</v>
      </c>
      <c r="Q32" s="24"/>
      <c r="R32" s="57">
        <f>MIN(F32:Q32)</f>
        <v>1E-3</v>
      </c>
      <c r="S32" s="58">
        <f>MAX(F32:Q32)</f>
        <v>4.0000000000000001E-3</v>
      </c>
      <c r="T32" s="59">
        <f>AVERAGE(F32:Q32)</f>
        <v>3.2500000000000003E-3</v>
      </c>
      <c r="U32" s="31"/>
      <c r="V32" s="31"/>
      <c r="W32" s="31"/>
      <c r="X32" s="31"/>
      <c r="Y32" s="31"/>
      <c r="Z32" s="33"/>
    </row>
    <row r="33" spans="2:26" s="51" customFormat="1" ht="15.95" customHeight="1">
      <c r="B33" s="22">
        <v>29</v>
      </c>
      <c r="C33" s="23" t="s">
        <v>59</v>
      </c>
      <c r="D33" s="24" t="s">
        <v>4</v>
      </c>
      <c r="E33" s="39">
        <v>0.03</v>
      </c>
      <c r="F33" s="26"/>
      <c r="G33" s="60">
        <v>2.2000000000000001E-3</v>
      </c>
      <c r="H33" s="24"/>
      <c r="I33" s="24"/>
      <c r="J33" s="40">
        <v>3.5999999999999999E-3</v>
      </c>
      <c r="K33" s="24"/>
      <c r="L33" s="24"/>
      <c r="M33" s="40">
        <v>2.3999999999999998E-3</v>
      </c>
      <c r="N33" s="24"/>
      <c r="O33" s="24"/>
      <c r="P33" s="40">
        <v>2.0999999999999999E-3</v>
      </c>
      <c r="Q33" s="24"/>
      <c r="R33" s="53">
        <f>MIN(F33:Q33)</f>
        <v>2.0999999999999999E-3</v>
      </c>
      <c r="S33" s="54">
        <f>MAX(F33:Q33)</f>
        <v>3.5999999999999999E-3</v>
      </c>
      <c r="T33" s="55">
        <f>AVERAGE(F33:Q33)</f>
        <v>2.5749999999999996E-3</v>
      </c>
      <c r="U33" s="49"/>
      <c r="V33" s="49"/>
      <c r="W33" s="31"/>
      <c r="X33" s="31"/>
      <c r="Y33" s="49"/>
      <c r="Z33" s="33"/>
    </row>
    <row r="34" spans="2:26" s="51" customFormat="1" ht="15.95" customHeight="1">
      <c r="B34" s="22">
        <v>30</v>
      </c>
      <c r="C34" s="23" t="s">
        <v>60</v>
      </c>
      <c r="D34" s="24" t="s">
        <v>4</v>
      </c>
      <c r="E34" s="39">
        <v>0.09</v>
      </c>
      <c r="F34" s="26"/>
      <c r="G34" s="27" t="s">
        <v>68</v>
      </c>
      <c r="H34" s="24"/>
      <c r="I34" s="24"/>
      <c r="J34" s="40" t="s">
        <v>68</v>
      </c>
      <c r="K34" s="24"/>
      <c r="L34" s="24"/>
      <c r="M34" s="40" t="s">
        <v>68</v>
      </c>
      <c r="N34" s="24"/>
      <c r="O34" s="24"/>
      <c r="P34" s="40" t="s">
        <v>68</v>
      </c>
      <c r="Q34" s="24"/>
      <c r="R34" s="28" t="str">
        <f t="shared" ref="R34" si="8">G34</f>
        <v>&lt;0.0002</v>
      </c>
      <c r="S34" s="29" t="str">
        <f t="shared" ref="S34" si="9">R34</f>
        <v>&lt;0.0002</v>
      </c>
      <c r="T34" s="30" t="str">
        <f t="shared" ref="T34" si="10">R34</f>
        <v>&lt;0.0002</v>
      </c>
      <c r="U34" s="31"/>
      <c r="V34" s="31"/>
      <c r="W34" s="31"/>
      <c r="X34" s="31"/>
      <c r="Y34" s="31"/>
      <c r="Z34" s="33"/>
    </row>
    <row r="35" spans="2:26" s="51" customFormat="1" ht="15.95" customHeight="1">
      <c r="B35" s="22">
        <v>31</v>
      </c>
      <c r="C35" s="23" t="s">
        <v>61</v>
      </c>
      <c r="D35" s="24" t="s">
        <v>4</v>
      </c>
      <c r="E35" s="39">
        <v>0.08</v>
      </c>
      <c r="F35" s="26"/>
      <c r="G35" s="27" t="s">
        <v>77</v>
      </c>
      <c r="H35" s="24"/>
      <c r="I35" s="24"/>
      <c r="J35" s="52" t="s">
        <v>83</v>
      </c>
      <c r="K35" s="24"/>
      <c r="L35" s="24"/>
      <c r="M35" s="52" t="s">
        <v>77</v>
      </c>
      <c r="N35" s="24"/>
      <c r="O35" s="24"/>
      <c r="P35" s="52" t="s">
        <v>77</v>
      </c>
      <c r="Q35" s="24"/>
      <c r="R35" s="28" t="str">
        <f t="shared" si="0"/>
        <v>&lt;0.001</v>
      </c>
      <c r="S35" s="29" t="str">
        <f t="shared" si="1"/>
        <v>&lt;0.001</v>
      </c>
      <c r="T35" s="30" t="str">
        <f t="shared" si="2"/>
        <v>&lt;0.001</v>
      </c>
      <c r="U35" s="31"/>
      <c r="V35" s="31"/>
      <c r="W35" s="31"/>
      <c r="X35" s="31"/>
      <c r="Y35" s="31"/>
      <c r="Z35" s="33"/>
    </row>
    <row r="36" spans="2:26" s="51" customFormat="1" ht="15.95" customHeight="1">
      <c r="B36" s="22">
        <v>32</v>
      </c>
      <c r="C36" s="23" t="s">
        <v>33</v>
      </c>
      <c r="D36" s="24" t="s">
        <v>4</v>
      </c>
      <c r="E36" s="48">
        <v>1</v>
      </c>
      <c r="F36" s="26"/>
      <c r="G36" s="27" t="s">
        <v>128</v>
      </c>
      <c r="H36" s="24"/>
      <c r="I36" s="24"/>
      <c r="J36" s="40"/>
      <c r="K36" s="24"/>
      <c r="L36" s="24"/>
      <c r="M36" s="40"/>
      <c r="N36" s="24"/>
      <c r="O36" s="24"/>
      <c r="P36" s="40"/>
      <c r="Q36" s="24"/>
      <c r="R36" s="57" t="str">
        <f t="shared" si="0"/>
        <v>&lt;0.002</v>
      </c>
      <c r="S36" s="58" t="str">
        <f t="shared" si="1"/>
        <v>&lt;0.002</v>
      </c>
      <c r="T36" s="59" t="str">
        <f t="shared" si="2"/>
        <v>&lt;0.002</v>
      </c>
      <c r="U36" s="31"/>
      <c r="V36" s="31"/>
      <c r="W36" s="31"/>
      <c r="X36" s="31"/>
      <c r="Y36" s="31"/>
      <c r="Z36" s="33"/>
    </row>
    <row r="37" spans="2:26" s="51" customFormat="1" ht="15.95" customHeight="1">
      <c r="B37" s="22">
        <v>33</v>
      </c>
      <c r="C37" s="23" t="s">
        <v>34</v>
      </c>
      <c r="D37" s="24" t="s">
        <v>4</v>
      </c>
      <c r="E37" s="48">
        <v>0.2</v>
      </c>
      <c r="F37" s="26"/>
      <c r="G37" s="56">
        <v>1.0999999999999999E-2</v>
      </c>
      <c r="H37" s="24"/>
      <c r="I37" s="24"/>
      <c r="J37" s="52"/>
      <c r="K37" s="24"/>
      <c r="L37" s="24"/>
      <c r="M37" s="52"/>
      <c r="N37" s="24"/>
      <c r="O37" s="24"/>
      <c r="P37" s="52"/>
      <c r="Q37" s="24"/>
      <c r="R37" s="57">
        <f>MIN(F37:Q37)</f>
        <v>1.0999999999999999E-2</v>
      </c>
      <c r="S37" s="58">
        <f>MAX(F37:Q37)</f>
        <v>1.0999999999999999E-2</v>
      </c>
      <c r="T37" s="59">
        <f>AVERAGE(F37:Q37)</f>
        <v>1.0999999999999999E-2</v>
      </c>
      <c r="U37" s="31"/>
      <c r="V37" s="31"/>
      <c r="W37" s="31"/>
      <c r="X37" s="31"/>
      <c r="Y37" s="31"/>
      <c r="Z37" s="33"/>
    </row>
    <row r="38" spans="2:26" s="51" customFormat="1" ht="15.95" customHeight="1">
      <c r="B38" s="22">
        <v>34</v>
      </c>
      <c r="C38" s="23" t="s">
        <v>35</v>
      </c>
      <c r="D38" s="24" t="s">
        <v>4</v>
      </c>
      <c r="E38" s="48">
        <v>0.3</v>
      </c>
      <c r="F38" s="26"/>
      <c r="G38" s="27" t="s">
        <v>103</v>
      </c>
      <c r="H38" s="24"/>
      <c r="I38" s="24"/>
      <c r="J38" s="40"/>
      <c r="K38" s="24"/>
      <c r="L38" s="24"/>
      <c r="M38" s="40"/>
      <c r="N38" s="24"/>
      <c r="O38" s="24"/>
      <c r="P38" s="40"/>
      <c r="Q38" s="24"/>
      <c r="R38" s="57" t="str">
        <f t="shared" si="0"/>
        <v>&lt;0.005</v>
      </c>
      <c r="S38" s="58" t="str">
        <f t="shared" si="1"/>
        <v>&lt;0.005</v>
      </c>
      <c r="T38" s="59" t="str">
        <f t="shared" si="2"/>
        <v>&lt;0.005</v>
      </c>
      <c r="U38" s="31"/>
      <c r="V38" s="31"/>
      <c r="W38" s="31"/>
      <c r="X38" s="31"/>
      <c r="Y38" s="31"/>
      <c r="Z38" s="33"/>
    </row>
    <row r="39" spans="2:26" s="61" customFormat="1" ht="15.95" customHeight="1">
      <c r="B39" s="22">
        <v>35</v>
      </c>
      <c r="C39" s="23" t="s">
        <v>36</v>
      </c>
      <c r="D39" s="24" t="s">
        <v>4</v>
      </c>
      <c r="E39" s="48">
        <v>1</v>
      </c>
      <c r="F39" s="26"/>
      <c r="G39" s="27" t="s">
        <v>71</v>
      </c>
      <c r="H39" s="24"/>
      <c r="I39" s="24"/>
      <c r="J39" s="40"/>
      <c r="K39" s="24"/>
      <c r="L39" s="24"/>
      <c r="M39" s="40"/>
      <c r="N39" s="24"/>
      <c r="O39" s="24"/>
      <c r="P39" s="40"/>
      <c r="Q39" s="24"/>
      <c r="R39" s="57" t="str">
        <f t="shared" si="0"/>
        <v>&lt;0.002</v>
      </c>
      <c r="S39" s="58" t="str">
        <f t="shared" si="1"/>
        <v>&lt;0.002</v>
      </c>
      <c r="T39" s="59" t="str">
        <f t="shared" si="2"/>
        <v>&lt;0.002</v>
      </c>
      <c r="U39" s="31"/>
      <c r="V39" s="31"/>
      <c r="W39" s="31"/>
      <c r="X39" s="31"/>
      <c r="Y39" s="31"/>
      <c r="Z39" s="33"/>
    </row>
    <row r="40" spans="2:26" s="61" customFormat="1" ht="15.95" customHeight="1">
      <c r="B40" s="22">
        <v>36</v>
      </c>
      <c r="C40" s="23" t="s">
        <v>37</v>
      </c>
      <c r="D40" s="24" t="s">
        <v>4</v>
      </c>
      <c r="E40" s="39">
        <v>200</v>
      </c>
      <c r="F40" s="62"/>
      <c r="G40" s="27">
        <v>11</v>
      </c>
      <c r="H40" s="63"/>
      <c r="I40" s="63"/>
      <c r="J40" s="40"/>
      <c r="K40" s="63"/>
      <c r="L40" s="63"/>
      <c r="M40" s="40"/>
      <c r="N40" s="63"/>
      <c r="O40" s="63"/>
      <c r="P40" s="40"/>
      <c r="Q40" s="63"/>
      <c r="R40" s="28">
        <f t="shared" si="0"/>
        <v>11</v>
      </c>
      <c r="S40" s="29">
        <f t="shared" si="1"/>
        <v>11</v>
      </c>
      <c r="T40" s="30">
        <f t="shared" si="2"/>
        <v>11</v>
      </c>
      <c r="U40" s="31"/>
      <c r="V40" s="49"/>
      <c r="W40" s="31"/>
      <c r="X40" s="31"/>
      <c r="Y40" s="49"/>
      <c r="Z40" s="33"/>
    </row>
    <row r="41" spans="2:26" s="51" customFormat="1" ht="15.95" customHeight="1">
      <c r="B41" s="22">
        <v>37</v>
      </c>
      <c r="C41" s="23" t="s">
        <v>38</v>
      </c>
      <c r="D41" s="24" t="s">
        <v>4</v>
      </c>
      <c r="E41" s="39">
        <v>0.05</v>
      </c>
      <c r="F41" s="26"/>
      <c r="G41" s="27">
        <v>2.9999999999999997E-4</v>
      </c>
      <c r="H41" s="24"/>
      <c r="I41" s="24"/>
      <c r="J41" s="64"/>
      <c r="K41" s="24"/>
      <c r="L41" s="24"/>
      <c r="M41" s="64"/>
      <c r="N41" s="24"/>
      <c r="O41" s="24"/>
      <c r="P41" s="64"/>
      <c r="Q41" s="24"/>
      <c r="R41" s="53">
        <f t="shared" si="0"/>
        <v>2.9999999999999997E-4</v>
      </c>
      <c r="S41" s="54">
        <f t="shared" si="1"/>
        <v>2.9999999999999997E-4</v>
      </c>
      <c r="T41" s="55">
        <f t="shared" si="2"/>
        <v>2.9999999999999997E-4</v>
      </c>
      <c r="U41" s="31"/>
      <c r="V41" s="31"/>
      <c r="W41" s="31"/>
      <c r="X41" s="31"/>
      <c r="Y41" s="31"/>
      <c r="Z41" s="33"/>
    </row>
    <row r="42" spans="2:26" s="51" customFormat="1" ht="15.95" customHeight="1">
      <c r="B42" s="22">
        <v>38</v>
      </c>
      <c r="C42" s="23" t="s">
        <v>39</v>
      </c>
      <c r="D42" s="24" t="s">
        <v>4</v>
      </c>
      <c r="E42" s="39">
        <v>200</v>
      </c>
      <c r="F42" s="62">
        <v>6.9</v>
      </c>
      <c r="G42" s="81">
        <v>6.5</v>
      </c>
      <c r="H42" s="63">
        <v>7.3</v>
      </c>
      <c r="I42" s="63">
        <v>6.4</v>
      </c>
      <c r="J42" s="64">
        <v>7.8</v>
      </c>
      <c r="K42" s="63">
        <v>7.1</v>
      </c>
      <c r="L42" s="63">
        <v>7.2</v>
      </c>
      <c r="M42" s="64">
        <v>7.4</v>
      </c>
      <c r="N42" s="63">
        <v>7.5</v>
      </c>
      <c r="O42" s="63">
        <v>8.5</v>
      </c>
      <c r="P42" s="64">
        <v>9</v>
      </c>
      <c r="Q42" s="63">
        <v>8.6999999999999993</v>
      </c>
      <c r="R42" s="65">
        <f>MIN(F42:Q42)</f>
        <v>6.4</v>
      </c>
      <c r="S42" s="66">
        <f>MAX(F42:Q42)</f>
        <v>9</v>
      </c>
      <c r="T42" s="67">
        <f>AVERAGE(F42:Q42)</f>
        <v>7.5249999999999995</v>
      </c>
      <c r="U42" s="31"/>
      <c r="V42" s="31"/>
      <c r="W42" s="31"/>
      <c r="X42" s="31"/>
      <c r="Y42" s="31"/>
      <c r="Z42" s="33"/>
    </row>
    <row r="43" spans="2:26" s="51" customFormat="1" ht="15.95" customHeight="1">
      <c r="B43" s="22">
        <v>39</v>
      </c>
      <c r="C43" s="23" t="s">
        <v>51</v>
      </c>
      <c r="D43" s="24" t="s">
        <v>4</v>
      </c>
      <c r="E43" s="39">
        <v>300</v>
      </c>
      <c r="F43" s="41"/>
      <c r="G43" s="68">
        <v>50</v>
      </c>
      <c r="H43" s="43"/>
      <c r="I43" s="43"/>
      <c r="J43" s="69"/>
      <c r="K43" s="43"/>
      <c r="L43" s="43"/>
      <c r="M43" s="69"/>
      <c r="N43" s="43"/>
      <c r="O43" s="43"/>
      <c r="P43" s="69"/>
      <c r="Q43" s="43"/>
      <c r="R43" s="28">
        <f>MIN(F43:Q43)</f>
        <v>50</v>
      </c>
      <c r="S43" s="29">
        <f>MAX(F43:Q43)</f>
        <v>50</v>
      </c>
      <c r="T43" s="30">
        <f>AVERAGE(F43:Q43)</f>
        <v>50</v>
      </c>
      <c r="U43" s="49"/>
      <c r="V43" s="49"/>
      <c r="W43" s="31"/>
      <c r="X43" s="49"/>
      <c r="Y43" s="49"/>
      <c r="Z43" s="33"/>
    </row>
    <row r="44" spans="2:26" s="51" customFormat="1" ht="15.95" customHeight="1">
      <c r="B44" s="22">
        <v>40</v>
      </c>
      <c r="C44" s="23" t="s">
        <v>40</v>
      </c>
      <c r="D44" s="24" t="s">
        <v>4</v>
      </c>
      <c r="E44" s="39">
        <v>500</v>
      </c>
      <c r="F44" s="26"/>
      <c r="G44" s="27">
        <v>110</v>
      </c>
      <c r="H44" s="24"/>
      <c r="I44" s="24"/>
      <c r="J44" s="70">
        <v>140</v>
      </c>
      <c r="K44" s="24"/>
      <c r="L44" s="24"/>
      <c r="M44" s="70">
        <v>110</v>
      </c>
      <c r="N44" s="24"/>
      <c r="O44" s="24"/>
      <c r="P44" s="70">
        <v>100</v>
      </c>
      <c r="Q44" s="24"/>
      <c r="R44" s="28">
        <f>MIN(F44:Q44)</f>
        <v>100</v>
      </c>
      <c r="S44" s="29">
        <f>MAX(F44:Q44)</f>
        <v>140</v>
      </c>
      <c r="T44" s="30">
        <f>AVERAGE(F44:Q44)</f>
        <v>115</v>
      </c>
      <c r="U44" s="49"/>
      <c r="V44" s="49"/>
      <c r="W44" s="31"/>
      <c r="X44" s="49"/>
      <c r="Y44" s="49"/>
      <c r="Z44" s="33"/>
    </row>
    <row r="45" spans="2:26" s="51" customFormat="1" ht="15.95" customHeight="1">
      <c r="B45" s="22">
        <v>41</v>
      </c>
      <c r="C45" s="23" t="s">
        <v>41</v>
      </c>
      <c r="D45" s="24" t="s">
        <v>4</v>
      </c>
      <c r="E45" s="39">
        <v>0.2</v>
      </c>
      <c r="F45" s="26"/>
      <c r="G45" s="27" t="s">
        <v>69</v>
      </c>
      <c r="H45" s="24"/>
      <c r="I45" s="24"/>
      <c r="J45" s="52"/>
      <c r="K45" s="24"/>
      <c r="L45" s="24"/>
      <c r="M45" s="52"/>
      <c r="N45" s="24"/>
      <c r="O45" s="24"/>
      <c r="P45" s="52"/>
      <c r="Q45" s="24"/>
      <c r="R45" s="28" t="str">
        <f t="shared" si="0"/>
        <v>&lt;0.02</v>
      </c>
      <c r="S45" s="29" t="str">
        <f t="shared" si="1"/>
        <v>&lt;0.02</v>
      </c>
      <c r="T45" s="30" t="str">
        <f t="shared" si="2"/>
        <v>&lt;0.02</v>
      </c>
      <c r="U45" s="31"/>
      <c r="V45" s="31"/>
      <c r="W45" s="31"/>
      <c r="X45" s="31"/>
      <c r="Y45" s="31"/>
      <c r="Z45" s="33"/>
    </row>
    <row r="46" spans="2:26" s="51" customFormat="1" ht="15.95" customHeight="1">
      <c r="B46" s="22">
        <v>42</v>
      </c>
      <c r="C46" s="23" t="s">
        <v>62</v>
      </c>
      <c r="D46" s="24" t="s">
        <v>4</v>
      </c>
      <c r="E46" s="39">
        <v>1.0000000000000001E-5</v>
      </c>
      <c r="F46" s="26"/>
      <c r="G46" s="27" t="s">
        <v>72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8" t="str">
        <f t="shared" si="0"/>
        <v>&lt;0.000001</v>
      </c>
      <c r="S46" s="29" t="str">
        <f t="shared" si="1"/>
        <v>&lt;0.000001</v>
      </c>
      <c r="T46" s="30" t="str">
        <f t="shared" si="2"/>
        <v>&lt;0.000001</v>
      </c>
      <c r="U46" s="31"/>
      <c r="V46" s="31"/>
      <c r="W46" s="71"/>
      <c r="X46" s="31"/>
      <c r="Y46" s="31"/>
      <c r="Z46" s="33"/>
    </row>
    <row r="47" spans="2:26" s="51" customFormat="1" ht="15.95" customHeight="1">
      <c r="B47" s="22">
        <v>43</v>
      </c>
      <c r="C47" s="23" t="s">
        <v>63</v>
      </c>
      <c r="D47" s="24" t="s">
        <v>4</v>
      </c>
      <c r="E47" s="39">
        <v>1.0000000000000001E-5</v>
      </c>
      <c r="F47" s="62"/>
      <c r="G47" s="27" t="s">
        <v>72</v>
      </c>
      <c r="H47" s="63"/>
      <c r="I47" s="63"/>
      <c r="J47" s="24"/>
      <c r="K47" s="63"/>
      <c r="L47" s="63"/>
      <c r="M47" s="24"/>
      <c r="N47" s="63"/>
      <c r="O47" s="63"/>
      <c r="P47" s="24"/>
      <c r="Q47" s="63"/>
      <c r="R47" s="28" t="str">
        <f t="shared" si="0"/>
        <v>&lt;0.000001</v>
      </c>
      <c r="S47" s="29" t="str">
        <f t="shared" si="1"/>
        <v>&lt;0.000001</v>
      </c>
      <c r="T47" s="30" t="str">
        <f t="shared" si="2"/>
        <v>&lt;0.000001</v>
      </c>
      <c r="U47" s="31"/>
      <c r="V47" s="31"/>
      <c r="W47" s="71"/>
      <c r="X47" s="31"/>
      <c r="Y47" s="31"/>
      <c r="Z47" s="33"/>
    </row>
    <row r="48" spans="2:26" s="51" customFormat="1" ht="15.95" customHeight="1">
      <c r="B48" s="22">
        <v>44</v>
      </c>
      <c r="C48" s="23" t="s">
        <v>42</v>
      </c>
      <c r="D48" s="24" t="s">
        <v>4</v>
      </c>
      <c r="E48" s="39">
        <v>0.02</v>
      </c>
      <c r="F48" s="72"/>
      <c r="G48" s="27" t="s">
        <v>70</v>
      </c>
      <c r="H48" s="73"/>
      <c r="I48" s="73"/>
      <c r="J48" s="24" t="s">
        <v>70</v>
      </c>
      <c r="K48" s="73"/>
      <c r="L48" s="73"/>
      <c r="M48" s="24" t="s">
        <v>70</v>
      </c>
      <c r="N48" s="73"/>
      <c r="O48" s="73"/>
      <c r="P48" s="24" t="s">
        <v>70</v>
      </c>
      <c r="Q48" s="73"/>
      <c r="R48" s="28" t="str">
        <f t="shared" si="0"/>
        <v>&lt;0.005</v>
      </c>
      <c r="S48" s="29" t="str">
        <f t="shared" si="1"/>
        <v>&lt;0.005</v>
      </c>
      <c r="T48" s="30" t="str">
        <f t="shared" si="2"/>
        <v>&lt;0.005</v>
      </c>
      <c r="U48" s="49"/>
      <c r="V48" s="49"/>
      <c r="W48" s="31"/>
      <c r="X48" s="49"/>
      <c r="Y48" s="49"/>
      <c r="Z48" s="33"/>
    </row>
    <row r="49" spans="2:26" s="51" customFormat="1" ht="15.95" customHeight="1">
      <c r="B49" s="22">
        <v>45</v>
      </c>
      <c r="C49" s="23" t="s">
        <v>43</v>
      </c>
      <c r="D49" s="24" t="s">
        <v>4</v>
      </c>
      <c r="E49" s="39">
        <v>5.0000000000000001E-3</v>
      </c>
      <c r="F49" s="72"/>
      <c r="G49" s="27" t="s">
        <v>66</v>
      </c>
      <c r="H49" s="73"/>
      <c r="I49" s="73"/>
      <c r="J49" s="100"/>
      <c r="K49" s="73"/>
      <c r="L49" s="73"/>
      <c r="M49" s="100"/>
      <c r="N49" s="73"/>
      <c r="O49" s="73"/>
      <c r="P49" s="100"/>
      <c r="Q49" s="73"/>
      <c r="R49" s="28" t="str">
        <f t="shared" si="0"/>
        <v>&lt;0.0005</v>
      </c>
      <c r="S49" s="29" t="str">
        <f t="shared" si="1"/>
        <v>&lt;0.0005</v>
      </c>
      <c r="T49" s="30" t="str">
        <f t="shared" si="2"/>
        <v>&lt;0.0005</v>
      </c>
      <c r="U49" s="31"/>
      <c r="V49" s="74"/>
      <c r="W49" s="31"/>
      <c r="X49" s="31"/>
      <c r="Y49" s="31"/>
      <c r="Z49" s="33"/>
    </row>
    <row r="50" spans="2:26" s="51" customFormat="1" ht="15.95" customHeight="1">
      <c r="B50" s="22">
        <v>46</v>
      </c>
      <c r="C50" s="23" t="s">
        <v>76</v>
      </c>
      <c r="D50" s="24" t="s">
        <v>4</v>
      </c>
      <c r="E50" s="39">
        <v>3</v>
      </c>
      <c r="F50" s="75">
        <v>0.9</v>
      </c>
      <c r="G50" s="81">
        <v>0.8</v>
      </c>
      <c r="H50" s="76">
        <v>0.8</v>
      </c>
      <c r="I50" s="76">
        <v>0.9</v>
      </c>
      <c r="J50" s="76">
        <v>0.8</v>
      </c>
      <c r="K50" s="76">
        <v>1.4</v>
      </c>
      <c r="L50" s="76">
        <v>0.9</v>
      </c>
      <c r="M50" s="76">
        <v>0.9</v>
      </c>
      <c r="N50" s="76">
        <v>0.7</v>
      </c>
      <c r="O50" s="76">
        <v>0.7</v>
      </c>
      <c r="P50" s="76">
        <v>0.7</v>
      </c>
      <c r="Q50" s="76">
        <v>0.7</v>
      </c>
      <c r="R50" s="65">
        <f>MIN(F50:Q50)</f>
        <v>0.7</v>
      </c>
      <c r="S50" s="66">
        <f>MAX(F50:Q50)</f>
        <v>1.4</v>
      </c>
      <c r="T50" s="67">
        <f>AVERAGE(F50:Q50)</f>
        <v>0.84999999999999976</v>
      </c>
      <c r="U50" s="49"/>
      <c r="V50" s="49"/>
      <c r="W50" s="49"/>
      <c r="X50" s="49"/>
      <c r="Y50" s="49"/>
      <c r="Z50" s="33"/>
    </row>
    <row r="51" spans="2:26" s="51" customFormat="1" ht="15.95" customHeight="1">
      <c r="B51" s="22">
        <v>47</v>
      </c>
      <c r="C51" s="23" t="s">
        <v>44</v>
      </c>
      <c r="D51" s="24"/>
      <c r="E51" s="77" t="s">
        <v>6</v>
      </c>
      <c r="F51" s="78">
        <v>7</v>
      </c>
      <c r="G51" s="81">
        <v>7</v>
      </c>
      <c r="H51" s="79">
        <v>7.1</v>
      </c>
      <c r="I51" s="79">
        <v>6.9</v>
      </c>
      <c r="J51" s="79">
        <v>7.1</v>
      </c>
      <c r="K51" s="79">
        <v>7</v>
      </c>
      <c r="L51" s="79">
        <v>6.8</v>
      </c>
      <c r="M51" s="79">
        <v>7</v>
      </c>
      <c r="N51" s="79">
        <v>6.9</v>
      </c>
      <c r="O51" s="79">
        <v>7</v>
      </c>
      <c r="P51" s="79">
        <v>6.9</v>
      </c>
      <c r="Q51" s="79">
        <v>7.2</v>
      </c>
      <c r="R51" s="65">
        <f>MIN(F51:Q51)</f>
        <v>6.8</v>
      </c>
      <c r="S51" s="66">
        <f>MAX(F51:Q51)</f>
        <v>7.2</v>
      </c>
      <c r="T51" s="67">
        <f>AVERAGE(F51:Q51)</f>
        <v>6.9916666666666671</v>
      </c>
      <c r="U51" s="31"/>
      <c r="V51" s="31"/>
      <c r="W51" s="31"/>
      <c r="Z51" s="33"/>
    </row>
    <row r="52" spans="2:26" s="51" customFormat="1" ht="15.95" customHeight="1">
      <c r="B52" s="22">
        <v>48</v>
      </c>
      <c r="C52" s="23" t="s">
        <v>45</v>
      </c>
      <c r="D52" s="136" t="s">
        <v>8</v>
      </c>
      <c r="E52" s="137"/>
      <c r="F52" s="72" t="s">
        <v>12</v>
      </c>
      <c r="G52" s="80" t="s">
        <v>12</v>
      </c>
      <c r="H52" s="73" t="s">
        <v>12</v>
      </c>
      <c r="I52" s="73" t="s">
        <v>12</v>
      </c>
      <c r="J52" s="73" t="s">
        <v>12</v>
      </c>
      <c r="K52" s="73" t="s">
        <v>12</v>
      </c>
      <c r="L52" s="73" t="s">
        <v>12</v>
      </c>
      <c r="M52" s="73" t="s">
        <v>12</v>
      </c>
      <c r="N52" s="73" t="s">
        <v>12</v>
      </c>
      <c r="O52" s="73" t="s">
        <v>12</v>
      </c>
      <c r="P52" s="73" t="s">
        <v>12</v>
      </c>
      <c r="Q52" s="73" t="s">
        <v>12</v>
      </c>
      <c r="R52" s="105" t="str">
        <f t="shared" ref="R52:R53" si="11">G52</f>
        <v>異常なし</v>
      </c>
      <c r="S52" s="106" t="str">
        <f t="shared" ref="S52:S53" si="12">R52</f>
        <v>異常なし</v>
      </c>
      <c r="T52" s="107" t="str">
        <f t="shared" ref="T52:T53" si="13">R52</f>
        <v>異常なし</v>
      </c>
      <c r="U52" s="31"/>
      <c r="V52" s="31"/>
      <c r="W52" s="31"/>
      <c r="Z52" s="33"/>
    </row>
    <row r="53" spans="2:26" s="51" customFormat="1" ht="15.95" customHeight="1">
      <c r="B53" s="22">
        <v>49</v>
      </c>
      <c r="C53" s="23" t="s">
        <v>46</v>
      </c>
      <c r="D53" s="136" t="s">
        <v>8</v>
      </c>
      <c r="E53" s="137"/>
      <c r="F53" s="72" t="s">
        <v>12</v>
      </c>
      <c r="G53" s="80" t="s">
        <v>12</v>
      </c>
      <c r="H53" s="73" t="s">
        <v>12</v>
      </c>
      <c r="I53" s="73" t="s">
        <v>12</v>
      </c>
      <c r="J53" s="73" t="s">
        <v>12</v>
      </c>
      <c r="K53" s="73" t="s">
        <v>12</v>
      </c>
      <c r="L53" s="73" t="s">
        <v>12</v>
      </c>
      <c r="M53" s="73" t="s">
        <v>12</v>
      </c>
      <c r="N53" s="73" t="s">
        <v>12</v>
      </c>
      <c r="O53" s="73" t="s">
        <v>12</v>
      </c>
      <c r="P53" s="73" t="s">
        <v>12</v>
      </c>
      <c r="Q53" s="73" t="s">
        <v>12</v>
      </c>
      <c r="R53" s="105" t="str">
        <f t="shared" si="11"/>
        <v>異常なし</v>
      </c>
      <c r="S53" s="106" t="str">
        <f t="shared" si="12"/>
        <v>異常なし</v>
      </c>
      <c r="T53" s="107" t="str">
        <f t="shared" si="13"/>
        <v>異常なし</v>
      </c>
      <c r="U53" s="31"/>
      <c r="V53" s="31"/>
      <c r="W53" s="31"/>
      <c r="Z53" s="33"/>
    </row>
    <row r="54" spans="2:26" ht="15.95" customHeight="1">
      <c r="B54" s="22">
        <v>50</v>
      </c>
      <c r="C54" s="23" t="s">
        <v>47</v>
      </c>
      <c r="D54" s="24" t="s">
        <v>5</v>
      </c>
      <c r="E54" s="77">
        <v>5</v>
      </c>
      <c r="F54" s="62" t="s">
        <v>78</v>
      </c>
      <c r="G54" s="27">
        <v>0.7</v>
      </c>
      <c r="H54" s="63" t="s">
        <v>78</v>
      </c>
      <c r="I54" s="63" t="s">
        <v>78</v>
      </c>
      <c r="J54" s="24" t="s">
        <v>79</v>
      </c>
      <c r="K54" s="63">
        <v>0.7</v>
      </c>
      <c r="L54" s="63">
        <v>0.5</v>
      </c>
      <c r="M54" s="24" t="s">
        <v>79</v>
      </c>
      <c r="N54" s="63" t="s">
        <v>144</v>
      </c>
      <c r="O54" s="63" t="s">
        <v>79</v>
      </c>
      <c r="P54" s="24" t="s">
        <v>79</v>
      </c>
      <c r="Q54" s="63" t="s">
        <v>79</v>
      </c>
      <c r="R54" s="62" t="s">
        <v>79</v>
      </c>
      <c r="S54" s="95">
        <v>0.7</v>
      </c>
      <c r="T54" s="67">
        <v>0.5</v>
      </c>
      <c r="U54" s="31"/>
      <c r="V54" s="31"/>
      <c r="W54" s="31"/>
      <c r="Z54" s="33"/>
    </row>
    <row r="55" spans="2:26" ht="15.95" customHeight="1">
      <c r="B55" s="22">
        <v>51</v>
      </c>
      <c r="C55" s="23" t="s">
        <v>48</v>
      </c>
      <c r="D55" s="24" t="s">
        <v>5</v>
      </c>
      <c r="E55" s="77">
        <v>2</v>
      </c>
      <c r="F55" s="62" t="s">
        <v>80</v>
      </c>
      <c r="G55" s="81" t="s">
        <v>81</v>
      </c>
      <c r="H55" s="63" t="s">
        <v>80</v>
      </c>
      <c r="I55" s="63" t="s">
        <v>80</v>
      </c>
      <c r="J55" s="63" t="s">
        <v>80</v>
      </c>
      <c r="K55" s="63" t="s">
        <v>80</v>
      </c>
      <c r="L55" s="63" t="s">
        <v>80</v>
      </c>
      <c r="M55" s="63" t="s">
        <v>80</v>
      </c>
      <c r="N55" s="63" t="s">
        <v>80</v>
      </c>
      <c r="O55" s="63" t="s">
        <v>80</v>
      </c>
      <c r="P55" s="63" t="s">
        <v>80</v>
      </c>
      <c r="Q55" s="63" t="s">
        <v>80</v>
      </c>
      <c r="R55" s="62" t="s">
        <v>80</v>
      </c>
      <c r="S55" s="29" t="str">
        <f>R55</f>
        <v>&lt;0.2</v>
      </c>
      <c r="T55" s="30" t="str">
        <f>R55</f>
        <v>&lt;0.2</v>
      </c>
      <c r="U55" s="31"/>
      <c r="V55" s="31"/>
      <c r="W55" s="31"/>
      <c r="Z55" s="33"/>
    </row>
    <row r="56" spans="2:26" ht="17.100000000000001" customHeight="1" thickBot="1">
      <c r="B56" s="82"/>
      <c r="C56" s="83" t="s">
        <v>82</v>
      </c>
      <c r="D56" s="84" t="s">
        <v>4</v>
      </c>
      <c r="E56" s="85"/>
      <c r="F56" s="86">
        <v>0.2</v>
      </c>
      <c r="G56" s="87">
        <v>0.2</v>
      </c>
      <c r="H56" s="88">
        <v>0.2</v>
      </c>
      <c r="I56" s="88">
        <v>0.1</v>
      </c>
      <c r="J56" s="88">
        <v>0.1</v>
      </c>
      <c r="K56" s="88">
        <v>0.1</v>
      </c>
      <c r="L56" s="88">
        <v>0.2</v>
      </c>
      <c r="M56" s="88">
        <v>0.2</v>
      </c>
      <c r="N56" s="88">
        <v>0.2</v>
      </c>
      <c r="O56" s="88">
        <v>0.2</v>
      </c>
      <c r="P56" s="88">
        <v>0.2</v>
      </c>
      <c r="Q56" s="88">
        <v>0.2</v>
      </c>
      <c r="R56" s="89">
        <f>MIN(F56:Q56)</f>
        <v>0.1</v>
      </c>
      <c r="S56" s="90">
        <f>MAX(F56:Q56)</f>
        <v>0.2</v>
      </c>
      <c r="T56" s="91">
        <f>AVERAGE(F56:Q56)</f>
        <v>0.17500000000000002</v>
      </c>
      <c r="U56" s="31"/>
      <c r="V56" s="31"/>
      <c r="W56" s="31"/>
      <c r="Z56" s="33"/>
    </row>
  </sheetData>
  <dataConsolidate function="average">
    <dataRefs count="12">
      <dataRef ref="G8:L83" sheet="愛国9504" r:id="rId1"/>
      <dataRef ref="G8:L83" sheet="愛国9505" r:id="rId2"/>
      <dataRef ref="G8:L83" sheet="愛国9506" r:id="rId3"/>
      <dataRef ref="G8:L83" sheet="愛国9507" r:id="rId4"/>
      <dataRef ref="G8:L83" sheet="愛国9508" r:id="rId5"/>
      <dataRef ref="G8:L83" sheet="愛国9509" r:id="rId6"/>
      <dataRef ref="G8:L83" sheet="愛国9510" r:id="rId7"/>
      <dataRef ref="G8:L83" sheet="愛国9511" r:id="rId8"/>
      <dataRef ref="G8:L83" sheet="愛国9512" r:id="rId9"/>
      <dataRef ref="G8:L83" sheet="愛国9602" r:id="rId10"/>
      <dataRef ref="G8:L83" sheet="愛国9603" r:id="rId11"/>
      <dataRef ref="G8:L83" sheet="低水9601" r:id="rId12"/>
    </dataRefs>
  </dataConsolidate>
  <mergeCells count="8">
    <mergeCell ref="D52:E52"/>
    <mergeCell ref="D53:E53"/>
    <mergeCell ref="B1:T1"/>
    <mergeCell ref="B2:C3"/>
    <mergeCell ref="D2:E2"/>
    <mergeCell ref="D3:E3"/>
    <mergeCell ref="B4:C4"/>
    <mergeCell ref="D6:E6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8" scale="87" orientation="landscape" r:id="rId1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view="pageBreakPreview" zoomScale="112" zoomScaleNormal="100" zoomScaleSheetLayoutView="112" workbookViewId="0">
      <pane xSplit="5" ySplit="3" topLeftCell="R40" activePane="bottomRight" state="frozen"/>
      <selection pane="topRight" activeCell="F1" sqref="F1"/>
      <selection pane="bottomLeft" activeCell="A4" sqref="A4"/>
      <selection pane="bottomRight" activeCell="R2" sqref="R2:T56"/>
    </sheetView>
  </sheetViews>
  <sheetFormatPr defaultRowHeight="13.5"/>
  <cols>
    <col min="1" max="1" width="1.625" style="2" customWidth="1"/>
    <col min="2" max="2" width="4.625" style="2" customWidth="1"/>
    <col min="3" max="3" width="42.5" style="2" bestFit="1" customWidth="1"/>
    <col min="4" max="4" width="6" style="2" customWidth="1"/>
    <col min="5" max="5" width="9.25" style="2" customWidth="1"/>
    <col min="6" max="12" width="10.625" style="2" customWidth="1"/>
    <col min="13" max="13" width="10.625" style="92" customWidth="1"/>
    <col min="14" max="15" width="10.625" style="2" customWidth="1"/>
    <col min="16" max="17" width="10.625" style="92" customWidth="1"/>
    <col min="18" max="20" width="10.625" style="93" customWidth="1"/>
    <col min="21" max="21" width="9.5" style="2" bestFit="1" customWidth="1"/>
    <col min="22" max="22" width="10.5" style="2" bestFit="1" customWidth="1"/>
    <col min="23" max="23" width="8.5" style="2" customWidth="1"/>
    <col min="24" max="25" width="9.5" style="2" bestFit="1" customWidth="1"/>
    <col min="26" max="16384" width="9" style="2"/>
  </cols>
  <sheetData>
    <row r="1" spans="1:26" ht="24.95" customHeight="1" thickBot="1">
      <c r="A1" s="1"/>
      <c r="B1" s="138" t="s">
        <v>146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"/>
      <c r="V1" s="1"/>
      <c r="W1" s="1"/>
      <c r="X1" s="1"/>
      <c r="Y1" s="1"/>
    </row>
    <row r="2" spans="1:26" s="3" customFormat="1" ht="17.100000000000001" customHeight="1">
      <c r="B2" s="139"/>
      <c r="C2" s="140"/>
      <c r="D2" s="143" t="s">
        <v>0</v>
      </c>
      <c r="E2" s="144"/>
      <c r="F2" s="4">
        <v>44301</v>
      </c>
      <c r="G2" s="5">
        <v>44327</v>
      </c>
      <c r="H2" s="6">
        <v>44350</v>
      </c>
      <c r="I2" s="6">
        <v>44385</v>
      </c>
      <c r="J2" s="6">
        <v>44411</v>
      </c>
      <c r="K2" s="6">
        <v>44441</v>
      </c>
      <c r="L2" s="6">
        <v>44476</v>
      </c>
      <c r="M2" s="6">
        <v>44502</v>
      </c>
      <c r="N2" s="6">
        <v>44532</v>
      </c>
      <c r="O2" s="6">
        <v>44574</v>
      </c>
      <c r="P2" s="6">
        <v>44593</v>
      </c>
      <c r="Q2" s="6">
        <v>44623</v>
      </c>
      <c r="R2" s="7" t="s">
        <v>14</v>
      </c>
      <c r="S2" s="8" t="s">
        <v>15</v>
      </c>
      <c r="T2" s="9" t="s">
        <v>16</v>
      </c>
      <c r="U2" s="10"/>
      <c r="V2" s="10"/>
      <c r="W2" s="10"/>
      <c r="Y2" s="11"/>
    </row>
    <row r="3" spans="1:26" s="3" customFormat="1" ht="17.100000000000001" customHeight="1" thickBot="1">
      <c r="B3" s="141"/>
      <c r="C3" s="142"/>
      <c r="D3" s="145" t="s">
        <v>9</v>
      </c>
      <c r="E3" s="146"/>
      <c r="F3" s="12">
        <v>6.3</v>
      </c>
      <c r="G3" s="13">
        <v>8.5</v>
      </c>
      <c r="H3" s="14">
        <v>12.9</v>
      </c>
      <c r="I3" s="14">
        <v>13.7</v>
      </c>
      <c r="J3" s="14">
        <v>17.399999999999999</v>
      </c>
      <c r="K3" s="14">
        <v>16.7</v>
      </c>
      <c r="L3" s="14">
        <v>13.8</v>
      </c>
      <c r="M3" s="14">
        <v>11.2</v>
      </c>
      <c r="N3" s="14">
        <v>9.1999999999999993</v>
      </c>
      <c r="O3" s="14">
        <v>4.2</v>
      </c>
      <c r="P3" s="14">
        <v>3.8</v>
      </c>
      <c r="Q3" s="14">
        <v>3.8</v>
      </c>
      <c r="R3" s="15">
        <f>MIN(F3:Q3)</f>
        <v>3.8</v>
      </c>
      <c r="S3" s="16">
        <f>MAX(F3:Q3)</f>
        <v>17.399999999999999</v>
      </c>
      <c r="T3" s="17">
        <f>AVERAGE(F3:Q3)</f>
        <v>10.125</v>
      </c>
      <c r="U3" s="11"/>
      <c r="V3" s="11"/>
      <c r="W3" s="11"/>
      <c r="Y3" s="11"/>
    </row>
    <row r="4" spans="1:26" s="3" customFormat="1" ht="17.100000000000001" customHeight="1" thickTop="1">
      <c r="B4" s="147" t="s">
        <v>10</v>
      </c>
      <c r="C4" s="148"/>
      <c r="D4" s="18" t="s">
        <v>2</v>
      </c>
      <c r="E4" s="19" t="s">
        <v>1</v>
      </c>
      <c r="F4" s="20" t="s">
        <v>13</v>
      </c>
      <c r="G4" s="21" t="s">
        <v>13</v>
      </c>
      <c r="H4" s="18" t="s">
        <v>13</v>
      </c>
      <c r="I4" s="18" t="s">
        <v>13</v>
      </c>
      <c r="J4" s="18" t="s">
        <v>13</v>
      </c>
      <c r="K4" s="18" t="s">
        <v>13</v>
      </c>
      <c r="L4" s="18" t="s">
        <v>13</v>
      </c>
      <c r="M4" s="18" t="s">
        <v>13</v>
      </c>
      <c r="N4" s="18" t="s">
        <v>13</v>
      </c>
      <c r="O4" s="18" t="s">
        <v>13</v>
      </c>
      <c r="P4" s="18" t="s">
        <v>13</v>
      </c>
      <c r="Q4" s="18" t="s">
        <v>13</v>
      </c>
      <c r="R4" s="129"/>
      <c r="S4" s="130"/>
      <c r="T4" s="131"/>
      <c r="U4" s="11"/>
      <c r="V4" s="11"/>
      <c r="W4" s="11"/>
      <c r="X4" s="11"/>
    </row>
    <row r="5" spans="1:26" s="3" customFormat="1" ht="15.95" customHeight="1">
      <c r="B5" s="22">
        <v>1</v>
      </c>
      <c r="C5" s="23" t="s">
        <v>17</v>
      </c>
      <c r="D5" s="24" t="s">
        <v>3</v>
      </c>
      <c r="E5" s="25">
        <v>100</v>
      </c>
      <c r="F5" s="26">
        <v>0</v>
      </c>
      <c r="G5" s="27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8">
        <f>MIN(F5:Q5)</f>
        <v>0</v>
      </c>
      <c r="S5" s="29">
        <f>MAX(F5:Q5)</f>
        <v>0</v>
      </c>
      <c r="T5" s="30">
        <f>AVERAGE(F5:Q5)</f>
        <v>0</v>
      </c>
      <c r="U5" s="31"/>
      <c r="V5" s="32"/>
      <c r="W5" s="32"/>
      <c r="X5" s="31"/>
      <c r="Y5" s="31"/>
      <c r="Z5" s="33"/>
    </row>
    <row r="6" spans="1:26" s="3" customFormat="1" ht="15.95" customHeight="1">
      <c r="B6" s="22">
        <v>2</v>
      </c>
      <c r="C6" s="23" t="s">
        <v>18</v>
      </c>
      <c r="D6" s="136" t="s">
        <v>7</v>
      </c>
      <c r="E6" s="137"/>
      <c r="F6" s="34" t="s">
        <v>11</v>
      </c>
      <c r="G6" s="132" t="s">
        <v>11</v>
      </c>
      <c r="H6" s="35" t="s">
        <v>11</v>
      </c>
      <c r="I6" s="35" t="s">
        <v>11</v>
      </c>
      <c r="J6" s="35" t="s">
        <v>11</v>
      </c>
      <c r="K6" s="35" t="s">
        <v>11</v>
      </c>
      <c r="L6" s="35" t="s">
        <v>11</v>
      </c>
      <c r="M6" s="35" t="s">
        <v>11</v>
      </c>
      <c r="N6" s="35" t="s">
        <v>11</v>
      </c>
      <c r="O6" s="35" t="s">
        <v>11</v>
      </c>
      <c r="P6" s="35" t="s">
        <v>11</v>
      </c>
      <c r="Q6" s="35" t="s">
        <v>11</v>
      </c>
      <c r="R6" s="36" t="s">
        <v>75</v>
      </c>
      <c r="S6" s="37" t="s">
        <v>75</v>
      </c>
      <c r="T6" s="38" t="s">
        <v>75</v>
      </c>
      <c r="U6" s="31"/>
      <c r="V6" s="32"/>
      <c r="W6" s="32"/>
      <c r="X6" s="31"/>
      <c r="Y6" s="31"/>
      <c r="Z6" s="33"/>
    </row>
    <row r="7" spans="1:26" s="3" customFormat="1" ht="15.95" customHeight="1">
      <c r="B7" s="22">
        <v>3</v>
      </c>
      <c r="C7" s="23" t="s">
        <v>19</v>
      </c>
      <c r="D7" s="24" t="s">
        <v>4</v>
      </c>
      <c r="E7" s="39">
        <v>3.0000000000000001E-3</v>
      </c>
      <c r="F7" s="26"/>
      <c r="G7" s="27" t="s">
        <v>68</v>
      </c>
      <c r="H7" s="24"/>
      <c r="I7" s="24"/>
      <c r="J7" s="40"/>
      <c r="K7" s="24"/>
      <c r="L7" s="24"/>
      <c r="M7" s="40"/>
      <c r="N7" s="24"/>
      <c r="O7" s="24"/>
      <c r="P7" s="40"/>
      <c r="Q7" s="24"/>
      <c r="R7" s="28" t="str">
        <f>G7</f>
        <v>&lt;0.0002</v>
      </c>
      <c r="S7" s="29" t="str">
        <f>R7</f>
        <v>&lt;0.0002</v>
      </c>
      <c r="T7" s="30" t="str">
        <f>R7</f>
        <v>&lt;0.0002</v>
      </c>
      <c r="U7" s="31"/>
      <c r="V7" s="31"/>
      <c r="W7" s="31"/>
      <c r="X7" s="31"/>
      <c r="Y7" s="31"/>
      <c r="Z7" s="33"/>
    </row>
    <row r="8" spans="1:26" s="3" customFormat="1" ht="15.95" customHeight="1">
      <c r="B8" s="22">
        <v>4</v>
      </c>
      <c r="C8" s="23" t="s">
        <v>20</v>
      </c>
      <c r="D8" s="24" t="s">
        <v>4</v>
      </c>
      <c r="E8" s="39">
        <v>5.0000000000000001E-4</v>
      </c>
      <c r="F8" s="26"/>
      <c r="G8" s="27" t="s">
        <v>65</v>
      </c>
      <c r="H8" s="24"/>
      <c r="I8" s="24"/>
      <c r="J8" s="40"/>
      <c r="K8" s="24"/>
      <c r="L8" s="24"/>
      <c r="M8" s="40"/>
      <c r="N8" s="24"/>
      <c r="O8" s="24"/>
      <c r="P8" s="40"/>
      <c r="Q8" s="24"/>
      <c r="R8" s="28" t="str">
        <f>G8</f>
        <v>&lt;0.00005</v>
      </c>
      <c r="S8" s="29" t="str">
        <f>R8</f>
        <v>&lt;0.00005</v>
      </c>
      <c r="T8" s="30" t="str">
        <f>R8</f>
        <v>&lt;0.00005</v>
      </c>
      <c r="U8" s="31"/>
      <c r="V8" s="31"/>
      <c r="W8" s="31"/>
      <c r="X8" s="31"/>
      <c r="Y8" s="31"/>
      <c r="Z8" s="33"/>
    </row>
    <row r="9" spans="1:26" s="3" customFormat="1" ht="15.95" customHeight="1">
      <c r="B9" s="22">
        <v>5</v>
      </c>
      <c r="C9" s="23" t="s">
        <v>21</v>
      </c>
      <c r="D9" s="24" t="s">
        <v>4</v>
      </c>
      <c r="E9" s="39">
        <v>0.01</v>
      </c>
      <c r="F9" s="26"/>
      <c r="G9" s="27" t="s">
        <v>67</v>
      </c>
      <c r="H9" s="24"/>
      <c r="I9" s="24"/>
      <c r="J9" s="40"/>
      <c r="K9" s="24"/>
      <c r="L9" s="24"/>
      <c r="M9" s="40"/>
      <c r="N9" s="24"/>
      <c r="O9" s="24"/>
      <c r="P9" s="40"/>
      <c r="Q9" s="24"/>
      <c r="R9" s="28" t="str">
        <f t="shared" ref="R9:R49" si="0">G9</f>
        <v>&lt;0.001</v>
      </c>
      <c r="S9" s="29" t="str">
        <f t="shared" ref="S9:S49" si="1">R9</f>
        <v>&lt;0.001</v>
      </c>
      <c r="T9" s="30" t="str">
        <f t="shared" ref="T9:T49" si="2">R9</f>
        <v>&lt;0.001</v>
      </c>
      <c r="U9" s="31"/>
      <c r="V9" s="31"/>
      <c r="W9" s="31"/>
      <c r="X9" s="31"/>
      <c r="Y9" s="31"/>
      <c r="Z9" s="33"/>
    </row>
    <row r="10" spans="1:26" s="3" customFormat="1" ht="15.95" customHeight="1">
      <c r="B10" s="22">
        <v>6</v>
      </c>
      <c r="C10" s="23" t="s">
        <v>22</v>
      </c>
      <c r="D10" s="24" t="s">
        <v>4</v>
      </c>
      <c r="E10" s="39">
        <v>0.01</v>
      </c>
      <c r="F10" s="26"/>
      <c r="G10" s="27" t="s">
        <v>67</v>
      </c>
      <c r="H10" s="24"/>
      <c r="I10" s="24"/>
      <c r="J10" s="40"/>
      <c r="K10" s="24"/>
      <c r="L10" s="24"/>
      <c r="M10" s="40"/>
      <c r="N10" s="24"/>
      <c r="O10" s="24"/>
      <c r="P10" s="40"/>
      <c r="Q10" s="24"/>
      <c r="R10" s="28" t="str">
        <f t="shared" si="0"/>
        <v>&lt;0.001</v>
      </c>
      <c r="S10" s="29" t="str">
        <f t="shared" si="1"/>
        <v>&lt;0.001</v>
      </c>
      <c r="T10" s="30" t="str">
        <f t="shared" si="2"/>
        <v>&lt;0.001</v>
      </c>
      <c r="U10" s="31"/>
      <c r="V10" s="31"/>
      <c r="W10" s="31"/>
      <c r="X10" s="31"/>
      <c r="Y10" s="31"/>
      <c r="Z10" s="33"/>
    </row>
    <row r="11" spans="1:26" s="3" customFormat="1" ht="15.95" customHeight="1">
      <c r="B11" s="22">
        <v>7</v>
      </c>
      <c r="C11" s="23" t="s">
        <v>49</v>
      </c>
      <c r="D11" s="24" t="s">
        <v>4</v>
      </c>
      <c r="E11" s="39">
        <v>0.01</v>
      </c>
      <c r="F11" s="26"/>
      <c r="G11" s="27" t="s">
        <v>68</v>
      </c>
      <c r="H11" s="24"/>
      <c r="I11" s="24"/>
      <c r="J11" s="40"/>
      <c r="K11" s="24"/>
      <c r="L11" s="24"/>
      <c r="M11" s="40"/>
      <c r="N11" s="24"/>
      <c r="O11" s="24"/>
      <c r="P11" s="40"/>
      <c r="Q11" s="24"/>
      <c r="R11" s="28" t="str">
        <f t="shared" si="0"/>
        <v>&lt;0.0002</v>
      </c>
      <c r="S11" s="29" t="str">
        <f t="shared" si="1"/>
        <v>&lt;0.0002</v>
      </c>
      <c r="T11" s="30" t="str">
        <f t="shared" si="2"/>
        <v>&lt;0.0002</v>
      </c>
      <c r="U11" s="31"/>
      <c r="V11" s="31"/>
      <c r="W11" s="31"/>
      <c r="X11" s="31"/>
      <c r="Y11" s="31"/>
      <c r="Z11" s="33"/>
    </row>
    <row r="12" spans="1:26" s="3" customFormat="1" ht="15.95" customHeight="1">
      <c r="B12" s="22">
        <v>8</v>
      </c>
      <c r="C12" s="23" t="s">
        <v>23</v>
      </c>
      <c r="D12" s="24" t="s">
        <v>4</v>
      </c>
      <c r="E12" s="39">
        <v>0.02</v>
      </c>
      <c r="F12" s="26"/>
      <c r="G12" s="27" t="s">
        <v>71</v>
      </c>
      <c r="H12" s="24"/>
      <c r="I12" s="24"/>
      <c r="J12" s="40"/>
      <c r="K12" s="24"/>
      <c r="L12" s="24"/>
      <c r="M12" s="40"/>
      <c r="N12" s="24"/>
      <c r="O12" s="24"/>
      <c r="P12" s="40"/>
      <c r="Q12" s="24"/>
      <c r="R12" s="28" t="str">
        <f t="shared" si="0"/>
        <v>&lt;0.002</v>
      </c>
      <c r="S12" s="29" t="str">
        <f t="shared" si="1"/>
        <v>&lt;0.002</v>
      </c>
      <c r="T12" s="30" t="str">
        <f t="shared" si="2"/>
        <v>&lt;0.002</v>
      </c>
      <c r="U12" s="31"/>
      <c r="V12" s="31"/>
      <c r="W12" s="31"/>
      <c r="X12" s="31"/>
      <c r="Y12" s="31"/>
      <c r="Z12" s="33"/>
    </row>
    <row r="13" spans="1:26" s="3" customFormat="1" ht="15.95" customHeight="1">
      <c r="B13" s="22">
        <v>9</v>
      </c>
      <c r="C13" s="23" t="s">
        <v>91</v>
      </c>
      <c r="D13" s="24" t="s">
        <v>4</v>
      </c>
      <c r="E13" s="39">
        <v>0.04</v>
      </c>
      <c r="F13" s="26"/>
      <c r="G13" s="124" t="s">
        <v>93</v>
      </c>
      <c r="H13" s="24"/>
      <c r="I13" s="24"/>
      <c r="J13" s="40"/>
      <c r="K13" s="24"/>
      <c r="L13" s="24"/>
      <c r="M13" s="40"/>
      <c r="N13" s="24"/>
      <c r="O13" s="24"/>
      <c r="P13" s="40"/>
      <c r="Q13" s="24"/>
      <c r="R13" s="28" t="str">
        <f t="shared" si="0"/>
        <v>&lt;0.004</v>
      </c>
      <c r="S13" s="29" t="str">
        <f t="shared" si="1"/>
        <v>&lt;0.004</v>
      </c>
      <c r="T13" s="30" t="str">
        <f t="shared" si="2"/>
        <v>&lt;0.004</v>
      </c>
      <c r="U13" s="31"/>
      <c r="V13" s="31"/>
      <c r="W13" s="31"/>
      <c r="X13" s="31"/>
      <c r="Y13" s="31"/>
      <c r="Z13" s="33"/>
    </row>
    <row r="14" spans="1:26" s="3" customFormat="1" ht="15.95" customHeight="1">
      <c r="B14" s="22">
        <v>10</v>
      </c>
      <c r="C14" s="23" t="s">
        <v>24</v>
      </c>
      <c r="D14" s="24" t="s">
        <v>4</v>
      </c>
      <c r="E14" s="39">
        <v>0.01</v>
      </c>
      <c r="F14" s="26"/>
      <c r="G14" s="27" t="s">
        <v>67</v>
      </c>
      <c r="H14" s="24"/>
      <c r="I14" s="24"/>
      <c r="J14" s="40" t="s">
        <v>67</v>
      </c>
      <c r="K14" s="24"/>
      <c r="L14" s="24"/>
      <c r="M14" s="40" t="s">
        <v>67</v>
      </c>
      <c r="N14" s="24"/>
      <c r="O14" s="24"/>
      <c r="P14" s="40" t="s">
        <v>67</v>
      </c>
      <c r="Q14" s="24"/>
      <c r="R14" s="45" t="str">
        <f t="shared" si="0"/>
        <v>&lt;0.001</v>
      </c>
      <c r="S14" s="46" t="str">
        <f t="shared" si="1"/>
        <v>&lt;0.001</v>
      </c>
      <c r="T14" s="47" t="str">
        <f t="shared" si="2"/>
        <v>&lt;0.001</v>
      </c>
      <c r="U14" s="31"/>
      <c r="V14" s="31"/>
      <c r="W14" s="31"/>
      <c r="X14" s="31"/>
      <c r="Y14" s="31"/>
      <c r="Z14" s="33"/>
    </row>
    <row r="15" spans="1:26" s="3" customFormat="1" ht="15.95" customHeight="1">
      <c r="B15" s="22">
        <v>11</v>
      </c>
      <c r="C15" s="23" t="s">
        <v>25</v>
      </c>
      <c r="D15" s="24" t="s">
        <v>4</v>
      </c>
      <c r="E15" s="39">
        <v>10</v>
      </c>
      <c r="F15" s="41"/>
      <c r="G15" s="42">
        <v>0.91</v>
      </c>
      <c r="H15" s="43"/>
      <c r="I15" s="43"/>
      <c r="J15" s="44"/>
      <c r="K15" s="43"/>
      <c r="L15" s="43"/>
      <c r="M15" s="44"/>
      <c r="N15" s="43"/>
      <c r="O15" s="43"/>
      <c r="P15" s="44"/>
      <c r="Q15" s="43"/>
      <c r="R15" s="45">
        <f t="shared" si="0"/>
        <v>0.91</v>
      </c>
      <c r="S15" s="46">
        <f t="shared" si="1"/>
        <v>0.91</v>
      </c>
      <c r="T15" s="47">
        <f t="shared" si="2"/>
        <v>0.91</v>
      </c>
      <c r="U15" s="31"/>
      <c r="V15" s="31"/>
      <c r="W15" s="31"/>
      <c r="X15" s="31"/>
      <c r="Y15" s="31"/>
      <c r="Z15" s="33"/>
    </row>
    <row r="16" spans="1:26" s="3" customFormat="1" ht="15.95" customHeight="1">
      <c r="B16" s="22">
        <v>12</v>
      </c>
      <c r="C16" s="23" t="s">
        <v>26</v>
      </c>
      <c r="D16" s="24" t="s">
        <v>4</v>
      </c>
      <c r="E16" s="39">
        <v>0.8</v>
      </c>
      <c r="F16" s="41"/>
      <c r="G16" s="42">
        <v>7.0000000000000007E-2</v>
      </c>
      <c r="H16" s="43"/>
      <c r="I16" s="43"/>
      <c r="J16" s="40"/>
      <c r="K16" s="43"/>
      <c r="L16" s="43"/>
      <c r="M16" s="40"/>
      <c r="N16" s="43"/>
      <c r="O16" s="43"/>
      <c r="P16" s="40"/>
      <c r="Q16" s="43"/>
      <c r="R16" s="45">
        <f t="shared" si="0"/>
        <v>7.0000000000000007E-2</v>
      </c>
      <c r="S16" s="46">
        <f t="shared" si="1"/>
        <v>7.0000000000000007E-2</v>
      </c>
      <c r="T16" s="47">
        <f t="shared" si="2"/>
        <v>7.0000000000000007E-2</v>
      </c>
      <c r="U16" s="31"/>
      <c r="V16" s="31"/>
      <c r="W16" s="31"/>
      <c r="X16" s="31"/>
      <c r="Y16" s="31"/>
      <c r="Z16" s="33"/>
    </row>
    <row r="17" spans="2:26" s="3" customFormat="1" ht="15.95" customHeight="1">
      <c r="B17" s="22">
        <v>13</v>
      </c>
      <c r="C17" s="23" t="s">
        <v>50</v>
      </c>
      <c r="D17" s="24" t="s">
        <v>4</v>
      </c>
      <c r="E17" s="48">
        <v>1</v>
      </c>
      <c r="F17" s="26"/>
      <c r="G17" s="27">
        <v>0.06</v>
      </c>
      <c r="H17" s="24"/>
      <c r="I17" s="24"/>
      <c r="J17" s="40"/>
      <c r="K17" s="24"/>
      <c r="L17" s="24"/>
      <c r="M17" s="40"/>
      <c r="N17" s="24"/>
      <c r="O17" s="24"/>
      <c r="P17" s="40"/>
      <c r="Q17" s="24"/>
      <c r="R17" s="45">
        <f t="shared" si="0"/>
        <v>0.06</v>
      </c>
      <c r="S17" s="46">
        <f t="shared" si="1"/>
        <v>0.06</v>
      </c>
      <c r="T17" s="47">
        <f t="shared" si="2"/>
        <v>0.06</v>
      </c>
      <c r="U17" s="31"/>
      <c r="V17" s="49"/>
      <c r="W17" s="31"/>
      <c r="X17" s="31"/>
      <c r="Y17" s="49"/>
      <c r="Z17" s="33"/>
    </row>
    <row r="18" spans="2:26" s="50" customFormat="1" ht="15.95" customHeight="1">
      <c r="B18" s="22">
        <v>14</v>
      </c>
      <c r="C18" s="23" t="s">
        <v>27</v>
      </c>
      <c r="D18" s="24" t="s">
        <v>4</v>
      </c>
      <c r="E18" s="39">
        <v>2E-3</v>
      </c>
      <c r="F18" s="26"/>
      <c r="G18" s="27" t="s">
        <v>68</v>
      </c>
      <c r="H18" s="24"/>
      <c r="I18" s="24"/>
      <c r="J18" s="40"/>
      <c r="K18" s="24"/>
      <c r="L18" s="24"/>
      <c r="M18" s="40"/>
      <c r="N18" s="24"/>
      <c r="O18" s="24"/>
      <c r="P18" s="40"/>
      <c r="Q18" s="24"/>
      <c r="R18" s="28" t="str">
        <f t="shared" si="0"/>
        <v>&lt;0.0002</v>
      </c>
      <c r="S18" s="29" t="str">
        <f t="shared" si="1"/>
        <v>&lt;0.0002</v>
      </c>
      <c r="T18" s="30" t="str">
        <f t="shared" si="2"/>
        <v>&lt;0.0002</v>
      </c>
      <c r="U18" s="31"/>
      <c r="V18" s="31"/>
      <c r="W18" s="31"/>
      <c r="X18" s="31"/>
      <c r="Y18" s="31"/>
      <c r="Z18" s="33"/>
    </row>
    <row r="19" spans="2:26" s="51" customFormat="1" ht="15.95" customHeight="1">
      <c r="B19" s="22">
        <v>15</v>
      </c>
      <c r="C19" s="23" t="s">
        <v>52</v>
      </c>
      <c r="D19" s="24" t="s">
        <v>4</v>
      </c>
      <c r="E19" s="39">
        <v>0.05</v>
      </c>
      <c r="F19" s="26"/>
      <c r="G19" s="27" t="s">
        <v>66</v>
      </c>
      <c r="H19" s="24"/>
      <c r="I19" s="24"/>
      <c r="J19" s="40"/>
      <c r="K19" s="24"/>
      <c r="L19" s="24"/>
      <c r="M19" s="40"/>
      <c r="N19" s="24"/>
      <c r="O19" s="24"/>
      <c r="P19" s="40"/>
      <c r="Q19" s="24"/>
      <c r="R19" s="28" t="str">
        <f t="shared" si="0"/>
        <v>&lt;0.0005</v>
      </c>
      <c r="S19" s="29" t="str">
        <f t="shared" si="1"/>
        <v>&lt;0.0005</v>
      </c>
      <c r="T19" s="30" t="str">
        <f t="shared" si="2"/>
        <v>&lt;0.0005</v>
      </c>
      <c r="U19" s="31"/>
      <c r="V19" s="31"/>
      <c r="W19" s="31"/>
      <c r="X19" s="31"/>
      <c r="Y19" s="31"/>
      <c r="Z19" s="33"/>
    </row>
    <row r="20" spans="2:26" s="51" customFormat="1" ht="15.95" customHeight="1">
      <c r="B20" s="22">
        <v>16</v>
      </c>
      <c r="C20" s="23" t="s">
        <v>73</v>
      </c>
      <c r="D20" s="24" t="s">
        <v>4</v>
      </c>
      <c r="E20" s="39">
        <v>0.04</v>
      </c>
      <c r="F20" s="26"/>
      <c r="G20" s="27" t="s">
        <v>74</v>
      </c>
      <c r="H20" s="24"/>
      <c r="I20" s="24"/>
      <c r="J20" s="40"/>
      <c r="K20" s="24"/>
      <c r="L20" s="24"/>
      <c r="M20" s="40"/>
      <c r="N20" s="24"/>
      <c r="O20" s="24"/>
      <c r="P20" s="40"/>
      <c r="Q20" s="24"/>
      <c r="R20" s="28" t="str">
        <f t="shared" si="0"/>
        <v>&lt;0.0004</v>
      </c>
      <c r="S20" s="29" t="str">
        <f t="shared" si="1"/>
        <v>&lt;0.0004</v>
      </c>
      <c r="T20" s="30" t="str">
        <f t="shared" si="2"/>
        <v>&lt;0.0004</v>
      </c>
      <c r="U20" s="31"/>
      <c r="V20" s="31"/>
      <c r="W20" s="31"/>
      <c r="X20" s="31"/>
      <c r="Y20" s="31"/>
      <c r="Z20" s="33"/>
    </row>
    <row r="21" spans="2:26" s="51" customFormat="1" ht="15.95" customHeight="1">
      <c r="B21" s="22">
        <v>17</v>
      </c>
      <c r="C21" s="23" t="s">
        <v>53</v>
      </c>
      <c r="D21" s="24" t="s">
        <v>4</v>
      </c>
      <c r="E21" s="39">
        <v>0.02</v>
      </c>
      <c r="F21" s="26"/>
      <c r="G21" s="27" t="s">
        <v>68</v>
      </c>
      <c r="H21" s="24"/>
      <c r="I21" s="24"/>
      <c r="J21" s="40"/>
      <c r="K21" s="24"/>
      <c r="L21" s="24"/>
      <c r="M21" s="40"/>
      <c r="N21" s="24"/>
      <c r="O21" s="24"/>
      <c r="P21" s="40"/>
      <c r="Q21" s="24"/>
      <c r="R21" s="28" t="str">
        <f t="shared" si="0"/>
        <v>&lt;0.0002</v>
      </c>
      <c r="S21" s="29" t="str">
        <f t="shared" si="1"/>
        <v>&lt;0.0002</v>
      </c>
      <c r="T21" s="30" t="str">
        <f t="shared" si="2"/>
        <v>&lt;0.0002</v>
      </c>
      <c r="U21" s="31"/>
      <c r="V21" s="31"/>
      <c r="W21" s="31"/>
      <c r="X21" s="31"/>
      <c r="Y21" s="31"/>
      <c r="Z21" s="33"/>
    </row>
    <row r="22" spans="2:26" s="51" customFormat="1" ht="15.95" customHeight="1">
      <c r="B22" s="22">
        <v>18</v>
      </c>
      <c r="C22" s="23" t="s">
        <v>54</v>
      </c>
      <c r="D22" s="24" t="s">
        <v>4</v>
      </c>
      <c r="E22" s="39">
        <v>0.01</v>
      </c>
      <c r="F22" s="26"/>
      <c r="G22" s="27" t="s">
        <v>68</v>
      </c>
      <c r="H22" s="24"/>
      <c r="I22" s="24"/>
      <c r="J22" s="40"/>
      <c r="K22" s="24"/>
      <c r="L22" s="24"/>
      <c r="M22" s="40"/>
      <c r="N22" s="24"/>
      <c r="O22" s="24"/>
      <c r="P22" s="40"/>
      <c r="Q22" s="24"/>
      <c r="R22" s="28" t="str">
        <f t="shared" si="0"/>
        <v>&lt;0.0002</v>
      </c>
      <c r="S22" s="29" t="str">
        <f t="shared" si="1"/>
        <v>&lt;0.0002</v>
      </c>
      <c r="T22" s="30" t="str">
        <f t="shared" si="2"/>
        <v>&lt;0.0002</v>
      </c>
      <c r="U22" s="31"/>
      <c r="V22" s="31"/>
      <c r="W22" s="31"/>
      <c r="X22" s="31"/>
      <c r="Y22" s="31"/>
      <c r="Z22" s="33"/>
    </row>
    <row r="23" spans="2:26" s="51" customFormat="1" ht="15.95" customHeight="1">
      <c r="B23" s="22">
        <v>19</v>
      </c>
      <c r="C23" s="23" t="s">
        <v>55</v>
      </c>
      <c r="D23" s="24" t="s">
        <v>4</v>
      </c>
      <c r="E23" s="39">
        <v>0.01</v>
      </c>
      <c r="F23" s="26"/>
      <c r="G23" s="27" t="s">
        <v>68</v>
      </c>
      <c r="H23" s="24"/>
      <c r="I23" s="24"/>
      <c r="J23" s="40"/>
      <c r="K23" s="24"/>
      <c r="L23" s="24"/>
      <c r="M23" s="40"/>
      <c r="N23" s="24"/>
      <c r="O23" s="24"/>
      <c r="P23" s="40"/>
      <c r="Q23" s="24"/>
      <c r="R23" s="28" t="str">
        <f t="shared" si="0"/>
        <v>&lt;0.0002</v>
      </c>
      <c r="S23" s="29" t="str">
        <f t="shared" si="1"/>
        <v>&lt;0.0002</v>
      </c>
      <c r="T23" s="30" t="str">
        <f t="shared" si="2"/>
        <v>&lt;0.0002</v>
      </c>
      <c r="U23" s="31"/>
      <c r="V23" s="31"/>
      <c r="W23" s="31"/>
      <c r="X23" s="31"/>
      <c r="Y23" s="31"/>
      <c r="Z23" s="33"/>
    </row>
    <row r="24" spans="2:26" s="51" customFormat="1" ht="15.95" customHeight="1">
      <c r="B24" s="22">
        <v>20</v>
      </c>
      <c r="C24" s="23" t="s">
        <v>56</v>
      </c>
      <c r="D24" s="24" t="s">
        <v>4</v>
      </c>
      <c r="E24" s="39">
        <v>0.01</v>
      </c>
      <c r="F24" s="26"/>
      <c r="G24" s="27" t="s">
        <v>68</v>
      </c>
      <c r="H24" s="24"/>
      <c r="I24" s="24"/>
      <c r="J24" s="40"/>
      <c r="K24" s="24"/>
      <c r="L24" s="24"/>
      <c r="M24" s="40"/>
      <c r="N24" s="24"/>
      <c r="O24" s="24"/>
      <c r="P24" s="40"/>
      <c r="Q24" s="24"/>
      <c r="R24" s="28" t="str">
        <f>G24</f>
        <v>&lt;0.0002</v>
      </c>
      <c r="S24" s="29" t="str">
        <f t="shared" si="1"/>
        <v>&lt;0.0002</v>
      </c>
      <c r="T24" s="30" t="str">
        <f t="shared" si="2"/>
        <v>&lt;0.0002</v>
      </c>
      <c r="U24" s="31"/>
      <c r="V24" s="31"/>
      <c r="W24" s="31"/>
      <c r="X24" s="31"/>
      <c r="Y24" s="31"/>
      <c r="Z24" s="33"/>
    </row>
    <row r="25" spans="2:26" s="51" customFormat="1" ht="15.95" customHeight="1">
      <c r="B25" s="22">
        <v>21</v>
      </c>
      <c r="C25" s="23" t="s">
        <v>64</v>
      </c>
      <c r="D25" s="24" t="s">
        <v>4</v>
      </c>
      <c r="E25" s="39">
        <v>0.6</v>
      </c>
      <c r="F25" s="26"/>
      <c r="G25" s="27" t="s">
        <v>86</v>
      </c>
      <c r="H25" s="24"/>
      <c r="I25" s="24"/>
      <c r="J25" s="44">
        <v>0.1</v>
      </c>
      <c r="K25" s="24"/>
      <c r="L25" s="24"/>
      <c r="M25" s="44">
        <v>0.1</v>
      </c>
      <c r="N25" s="24"/>
      <c r="O25" s="24"/>
      <c r="P25" s="44" t="s">
        <v>150</v>
      </c>
      <c r="Q25" s="24"/>
      <c r="R25" s="28" t="str">
        <f t="shared" si="0"/>
        <v>&lt;0.06</v>
      </c>
      <c r="S25" s="46">
        <v>0.1</v>
      </c>
      <c r="T25" s="47">
        <v>0.08</v>
      </c>
      <c r="U25" s="31"/>
      <c r="V25" s="31"/>
      <c r="W25" s="31"/>
      <c r="X25" s="31"/>
      <c r="Y25" s="31"/>
      <c r="Z25" s="33"/>
    </row>
    <row r="26" spans="2:26" s="51" customFormat="1" ht="15.95" customHeight="1">
      <c r="B26" s="22">
        <v>22</v>
      </c>
      <c r="C26" s="23" t="s">
        <v>28</v>
      </c>
      <c r="D26" s="24" t="s">
        <v>4</v>
      </c>
      <c r="E26" s="39">
        <v>0.02</v>
      </c>
      <c r="F26" s="26"/>
      <c r="G26" s="27" t="s">
        <v>67</v>
      </c>
      <c r="H26" s="24"/>
      <c r="I26" s="24"/>
      <c r="J26" s="40" t="s">
        <v>67</v>
      </c>
      <c r="K26" s="24"/>
      <c r="L26" s="24"/>
      <c r="M26" s="40" t="s">
        <v>67</v>
      </c>
      <c r="N26" s="24"/>
      <c r="O26" s="24"/>
      <c r="P26" s="40" t="s">
        <v>67</v>
      </c>
      <c r="Q26" s="24"/>
      <c r="R26" s="28" t="str">
        <f t="shared" si="0"/>
        <v>&lt;0.001</v>
      </c>
      <c r="S26" s="29" t="str">
        <f t="shared" ref="S26" si="3">R26</f>
        <v>&lt;0.001</v>
      </c>
      <c r="T26" s="30" t="str">
        <f t="shared" ref="T26" si="4">R26</f>
        <v>&lt;0.001</v>
      </c>
      <c r="U26" s="31"/>
      <c r="V26" s="31"/>
      <c r="W26" s="31"/>
      <c r="X26" s="31"/>
      <c r="Y26" s="31"/>
      <c r="Z26" s="33"/>
    </row>
    <row r="27" spans="2:26" s="51" customFormat="1" ht="15.95" customHeight="1">
      <c r="B27" s="22">
        <v>23</v>
      </c>
      <c r="C27" s="23" t="s">
        <v>57</v>
      </c>
      <c r="D27" s="24" t="s">
        <v>4</v>
      </c>
      <c r="E27" s="39">
        <v>0.06</v>
      </c>
      <c r="F27" s="26"/>
      <c r="G27" s="125">
        <v>5.5999999999999999E-3</v>
      </c>
      <c r="H27" s="24"/>
      <c r="I27" s="24"/>
      <c r="J27" s="52">
        <v>1.2999999999999999E-2</v>
      </c>
      <c r="K27" s="24"/>
      <c r="L27" s="24"/>
      <c r="M27" s="40">
        <v>6.4999999999999997E-3</v>
      </c>
      <c r="N27" s="24"/>
      <c r="O27" s="24"/>
      <c r="P27" s="40">
        <v>3.5000000000000001E-3</v>
      </c>
      <c r="Q27" s="24"/>
      <c r="R27" s="53">
        <f>MIN(F27:Q27)</f>
        <v>3.5000000000000001E-3</v>
      </c>
      <c r="S27" s="54">
        <f>MAX(F27:Q27)</f>
        <v>1.2999999999999999E-2</v>
      </c>
      <c r="T27" s="55">
        <f>AVERAGE(F27:Q27)</f>
        <v>7.1499999999999992E-3</v>
      </c>
      <c r="U27" s="49"/>
      <c r="V27" s="49"/>
      <c r="W27" s="31"/>
      <c r="X27" s="49"/>
      <c r="Y27" s="49"/>
      <c r="Z27" s="33"/>
    </row>
    <row r="28" spans="2:26" s="51" customFormat="1" ht="15.95" customHeight="1">
      <c r="B28" s="22">
        <v>24</v>
      </c>
      <c r="C28" s="23" t="s">
        <v>29</v>
      </c>
      <c r="D28" s="24" t="s">
        <v>4</v>
      </c>
      <c r="E28" s="39">
        <v>0.03</v>
      </c>
      <c r="F28" s="26"/>
      <c r="G28" s="56">
        <v>4.0000000000000001E-3</v>
      </c>
      <c r="H28" s="24"/>
      <c r="I28" s="24"/>
      <c r="J28" s="52">
        <v>2E-3</v>
      </c>
      <c r="K28" s="24"/>
      <c r="L28" s="24"/>
      <c r="M28" s="52">
        <v>3.0000000000000001E-3</v>
      </c>
      <c r="N28" s="24"/>
      <c r="O28" s="24"/>
      <c r="P28" s="52">
        <v>3.0000000000000001E-3</v>
      </c>
      <c r="Q28" s="24"/>
      <c r="R28" s="57">
        <f>MIN(F28:Q28)</f>
        <v>2E-3</v>
      </c>
      <c r="S28" s="58">
        <f>MAX(F28:Q28)</f>
        <v>4.0000000000000001E-3</v>
      </c>
      <c r="T28" s="59">
        <f>AVERAGE(F28:Q28)</f>
        <v>3.0000000000000001E-3</v>
      </c>
      <c r="U28" s="31"/>
      <c r="V28" s="49"/>
      <c r="W28" s="31"/>
      <c r="X28" s="31"/>
      <c r="Y28" s="31"/>
      <c r="Z28" s="33"/>
    </row>
    <row r="29" spans="2:26" s="51" customFormat="1" ht="15.95" customHeight="1">
      <c r="B29" s="22">
        <v>25</v>
      </c>
      <c r="C29" s="23" t="s">
        <v>58</v>
      </c>
      <c r="D29" s="24" t="s">
        <v>4</v>
      </c>
      <c r="E29" s="39">
        <v>0.1</v>
      </c>
      <c r="F29" s="26"/>
      <c r="G29" s="27">
        <v>4.0000000000000002E-4</v>
      </c>
      <c r="H29" s="24"/>
      <c r="I29" s="24"/>
      <c r="J29" s="40">
        <v>1.1999999999999999E-3</v>
      </c>
      <c r="K29" s="24"/>
      <c r="L29" s="24"/>
      <c r="M29" s="40">
        <v>5.0000000000000001E-4</v>
      </c>
      <c r="N29" s="24"/>
      <c r="O29" s="24"/>
      <c r="P29" s="40">
        <v>8.0000000000000004E-4</v>
      </c>
      <c r="Q29" s="24"/>
      <c r="R29" s="53">
        <f>MIN(F29:Q29)</f>
        <v>4.0000000000000002E-4</v>
      </c>
      <c r="S29" s="54">
        <f>MAX(F29:Q29)</f>
        <v>1.1999999999999999E-3</v>
      </c>
      <c r="T29" s="55">
        <f>AVERAGE(F29:Q29)</f>
        <v>7.2499999999999995E-4</v>
      </c>
      <c r="U29" s="31"/>
      <c r="V29" s="31"/>
      <c r="W29" s="31"/>
      <c r="X29" s="31"/>
      <c r="Y29" s="31"/>
      <c r="Z29" s="33"/>
    </row>
    <row r="30" spans="2:26" s="51" customFormat="1" ht="15.95" customHeight="1">
      <c r="B30" s="22">
        <v>26</v>
      </c>
      <c r="C30" s="23" t="s">
        <v>30</v>
      </c>
      <c r="D30" s="24" t="s">
        <v>4</v>
      </c>
      <c r="E30" s="39">
        <v>0.01</v>
      </c>
      <c r="F30" s="26"/>
      <c r="G30" s="27" t="s">
        <v>67</v>
      </c>
      <c r="H30" s="24"/>
      <c r="I30" s="24"/>
      <c r="J30" s="40" t="s">
        <v>67</v>
      </c>
      <c r="K30" s="24"/>
      <c r="L30" s="24"/>
      <c r="M30" s="40" t="s">
        <v>67</v>
      </c>
      <c r="N30" s="24"/>
      <c r="O30" s="24"/>
      <c r="P30" s="40" t="s">
        <v>67</v>
      </c>
      <c r="Q30" s="24"/>
      <c r="R30" s="28" t="str">
        <f t="shared" ref="R30" si="5">G30</f>
        <v>&lt;0.001</v>
      </c>
      <c r="S30" s="29" t="str">
        <f t="shared" ref="S30" si="6">R30</f>
        <v>&lt;0.001</v>
      </c>
      <c r="T30" s="30" t="str">
        <f t="shared" ref="T30" si="7">R30</f>
        <v>&lt;0.001</v>
      </c>
      <c r="U30" s="31"/>
      <c r="V30" s="31"/>
      <c r="W30" s="31"/>
      <c r="X30" s="31"/>
      <c r="Y30" s="31"/>
      <c r="Z30" s="33"/>
    </row>
    <row r="31" spans="2:26" s="51" customFormat="1" ht="15.95" customHeight="1">
      <c r="B31" s="22">
        <v>27</v>
      </c>
      <c r="C31" s="23" t="s">
        <v>31</v>
      </c>
      <c r="D31" s="24" t="s">
        <v>4</v>
      </c>
      <c r="E31" s="39">
        <v>0.1</v>
      </c>
      <c r="F31" s="26"/>
      <c r="G31" s="126">
        <v>8.0000000000000002E-3</v>
      </c>
      <c r="H31" s="24"/>
      <c r="I31" s="24"/>
      <c r="J31" s="52">
        <v>1.9E-2</v>
      </c>
      <c r="K31" s="24"/>
      <c r="L31" s="24"/>
      <c r="M31" s="52">
        <v>0.01</v>
      </c>
      <c r="N31" s="24"/>
      <c r="O31" s="24"/>
      <c r="P31" s="52">
        <v>7.0000000000000001E-3</v>
      </c>
      <c r="Q31" s="24"/>
      <c r="R31" s="57">
        <f>MIN(F31:Q31)</f>
        <v>7.0000000000000001E-3</v>
      </c>
      <c r="S31" s="58">
        <f>MAX(F31:Q31)</f>
        <v>1.9E-2</v>
      </c>
      <c r="T31" s="59">
        <f>AVERAGE(F31:Q31)</f>
        <v>1.0999999999999999E-2</v>
      </c>
      <c r="U31" s="49"/>
      <c r="V31" s="49"/>
      <c r="W31" s="31"/>
      <c r="X31" s="31"/>
      <c r="Y31" s="49"/>
      <c r="Z31" s="33"/>
    </row>
    <row r="32" spans="2:26" s="51" customFormat="1" ht="15.95" customHeight="1">
      <c r="B32" s="22">
        <v>28</v>
      </c>
      <c r="C32" s="23" t="s">
        <v>32</v>
      </c>
      <c r="D32" s="24" t="s">
        <v>4</v>
      </c>
      <c r="E32" s="39">
        <v>0.03</v>
      </c>
      <c r="F32" s="26"/>
      <c r="G32" s="27">
        <v>5.0000000000000001E-3</v>
      </c>
      <c r="H32" s="24"/>
      <c r="I32" s="24"/>
      <c r="J32" s="52">
        <v>5.0000000000000001E-3</v>
      </c>
      <c r="K32" s="24"/>
      <c r="L32" s="24"/>
      <c r="M32" s="52">
        <v>4.0000000000000001E-3</v>
      </c>
      <c r="N32" s="24"/>
      <c r="O32" s="24"/>
      <c r="P32" s="52">
        <v>2E-3</v>
      </c>
      <c r="Q32" s="24"/>
      <c r="R32" s="57">
        <f>MIN(F32:Q32)</f>
        <v>2E-3</v>
      </c>
      <c r="S32" s="58">
        <f>MAX(F32:Q32)</f>
        <v>5.0000000000000001E-3</v>
      </c>
      <c r="T32" s="59">
        <f>AVERAGE(F32:Q32)</f>
        <v>4.0000000000000001E-3</v>
      </c>
      <c r="U32" s="31"/>
      <c r="V32" s="31"/>
      <c r="W32" s="31"/>
      <c r="X32" s="31"/>
      <c r="Y32" s="31"/>
      <c r="Z32" s="33"/>
    </row>
    <row r="33" spans="2:26" s="51" customFormat="1" ht="15.95" customHeight="1">
      <c r="B33" s="22">
        <v>29</v>
      </c>
      <c r="C33" s="23" t="s">
        <v>59</v>
      </c>
      <c r="D33" s="24" t="s">
        <v>4</v>
      </c>
      <c r="E33" s="39">
        <v>0.03</v>
      </c>
      <c r="F33" s="26"/>
      <c r="G33" s="60">
        <v>2.2000000000000001E-3</v>
      </c>
      <c r="H33" s="24"/>
      <c r="I33" s="24"/>
      <c r="J33" s="40">
        <v>5.1999999999999998E-3</v>
      </c>
      <c r="K33" s="24"/>
      <c r="L33" s="24"/>
      <c r="M33" s="40">
        <v>2.5999999999999999E-3</v>
      </c>
      <c r="N33" s="24"/>
      <c r="O33" s="24"/>
      <c r="P33" s="40">
        <v>2.3E-3</v>
      </c>
      <c r="Q33" s="24"/>
      <c r="R33" s="53">
        <f>MIN(F33:Q33)</f>
        <v>2.2000000000000001E-3</v>
      </c>
      <c r="S33" s="54">
        <f>MAX(F33:Q33)</f>
        <v>5.1999999999999998E-3</v>
      </c>
      <c r="T33" s="55">
        <f>AVERAGE(F33:Q33)</f>
        <v>3.075E-3</v>
      </c>
      <c r="U33" s="49"/>
      <c r="V33" s="49"/>
      <c r="W33" s="31"/>
      <c r="X33" s="31"/>
      <c r="Y33" s="49"/>
      <c r="Z33" s="33"/>
    </row>
    <row r="34" spans="2:26" s="51" customFormat="1" ht="15.95" customHeight="1">
      <c r="B34" s="22">
        <v>30</v>
      </c>
      <c r="C34" s="23" t="s">
        <v>60</v>
      </c>
      <c r="D34" s="24" t="s">
        <v>4</v>
      </c>
      <c r="E34" s="39">
        <v>0.09</v>
      </c>
      <c r="F34" s="26"/>
      <c r="G34" s="27" t="s">
        <v>68</v>
      </c>
      <c r="H34" s="24"/>
      <c r="I34" s="24"/>
      <c r="J34" s="40" t="s">
        <v>68</v>
      </c>
      <c r="K34" s="24"/>
      <c r="L34" s="24"/>
      <c r="M34" s="40" t="s">
        <v>68</v>
      </c>
      <c r="N34" s="24"/>
      <c r="O34" s="24"/>
      <c r="P34" s="40" t="s">
        <v>68</v>
      </c>
      <c r="Q34" s="24"/>
      <c r="R34" s="28" t="str">
        <f t="shared" ref="R34" si="8">G34</f>
        <v>&lt;0.0002</v>
      </c>
      <c r="S34" s="29" t="str">
        <f t="shared" ref="S34" si="9">R34</f>
        <v>&lt;0.0002</v>
      </c>
      <c r="T34" s="30" t="str">
        <f t="shared" ref="T34" si="10">R34</f>
        <v>&lt;0.0002</v>
      </c>
      <c r="U34" s="31"/>
      <c r="V34" s="31"/>
      <c r="W34" s="31"/>
      <c r="X34" s="31"/>
      <c r="Y34" s="31"/>
      <c r="Z34" s="33"/>
    </row>
    <row r="35" spans="2:26" s="51" customFormat="1" ht="15.95" customHeight="1">
      <c r="B35" s="22">
        <v>31</v>
      </c>
      <c r="C35" s="23" t="s">
        <v>61</v>
      </c>
      <c r="D35" s="24" t="s">
        <v>4</v>
      </c>
      <c r="E35" s="39">
        <v>0.08</v>
      </c>
      <c r="F35" s="26"/>
      <c r="G35" s="27" t="s">
        <v>77</v>
      </c>
      <c r="H35" s="24"/>
      <c r="I35" s="24"/>
      <c r="J35" s="52">
        <v>1E-3</v>
      </c>
      <c r="K35" s="24"/>
      <c r="L35" s="24"/>
      <c r="M35" s="52" t="s">
        <v>77</v>
      </c>
      <c r="N35" s="24"/>
      <c r="O35" s="24"/>
      <c r="P35" s="52" t="s">
        <v>77</v>
      </c>
      <c r="Q35" s="24"/>
      <c r="R35" s="28" t="str">
        <f t="shared" si="0"/>
        <v>&lt;0.001</v>
      </c>
      <c r="S35" s="58">
        <v>1E-3</v>
      </c>
      <c r="T35" s="30" t="str">
        <f t="shared" si="2"/>
        <v>&lt;0.001</v>
      </c>
      <c r="U35" s="31"/>
      <c r="V35" s="31"/>
      <c r="W35" s="31"/>
      <c r="X35" s="31"/>
      <c r="Y35" s="31"/>
      <c r="Z35" s="33"/>
    </row>
    <row r="36" spans="2:26" s="51" customFormat="1" ht="15.95" customHeight="1">
      <c r="B36" s="22">
        <v>32</v>
      </c>
      <c r="C36" s="23" t="s">
        <v>33</v>
      </c>
      <c r="D36" s="24" t="s">
        <v>4</v>
      </c>
      <c r="E36" s="48">
        <v>1</v>
      </c>
      <c r="F36" s="26"/>
      <c r="G36" s="27" t="s">
        <v>128</v>
      </c>
      <c r="H36" s="24"/>
      <c r="I36" s="24"/>
      <c r="J36" s="40"/>
      <c r="K36" s="24"/>
      <c r="L36" s="24"/>
      <c r="M36" s="40"/>
      <c r="N36" s="24"/>
      <c r="O36" s="24"/>
      <c r="P36" s="40"/>
      <c r="Q36" s="24"/>
      <c r="R36" s="57" t="str">
        <f t="shared" si="0"/>
        <v>&lt;0.002</v>
      </c>
      <c r="S36" s="58" t="str">
        <f t="shared" si="1"/>
        <v>&lt;0.002</v>
      </c>
      <c r="T36" s="59" t="str">
        <f t="shared" si="2"/>
        <v>&lt;0.002</v>
      </c>
      <c r="U36" s="31"/>
      <c r="V36" s="31"/>
      <c r="W36" s="31"/>
      <c r="X36" s="31"/>
      <c r="Y36" s="31"/>
      <c r="Z36" s="33"/>
    </row>
    <row r="37" spans="2:26" s="51" customFormat="1" ht="15.95" customHeight="1">
      <c r="B37" s="22">
        <v>33</v>
      </c>
      <c r="C37" s="23" t="s">
        <v>34</v>
      </c>
      <c r="D37" s="24" t="s">
        <v>4</v>
      </c>
      <c r="E37" s="48">
        <v>0.2</v>
      </c>
      <c r="F37" s="26"/>
      <c r="G37" s="56">
        <v>1.2E-2</v>
      </c>
      <c r="H37" s="24"/>
      <c r="I37" s="24"/>
      <c r="J37" s="52"/>
      <c r="K37" s="24"/>
      <c r="L37" s="24"/>
      <c r="M37" s="52"/>
      <c r="N37" s="24"/>
      <c r="O37" s="24"/>
      <c r="P37" s="52"/>
      <c r="Q37" s="24"/>
      <c r="R37" s="57">
        <f>MIN(F37:Q37)</f>
        <v>1.2E-2</v>
      </c>
      <c r="S37" s="58">
        <f>MAX(F37:Q37)</f>
        <v>1.2E-2</v>
      </c>
      <c r="T37" s="59">
        <f>AVERAGE(F37:Q37)</f>
        <v>1.2E-2</v>
      </c>
      <c r="U37" s="31"/>
      <c r="V37" s="31"/>
      <c r="W37" s="31"/>
      <c r="X37" s="31"/>
      <c r="Y37" s="31"/>
      <c r="Z37" s="33"/>
    </row>
    <row r="38" spans="2:26" s="51" customFormat="1" ht="15.95" customHeight="1">
      <c r="B38" s="22">
        <v>34</v>
      </c>
      <c r="C38" s="23" t="s">
        <v>35</v>
      </c>
      <c r="D38" s="24" t="s">
        <v>4</v>
      </c>
      <c r="E38" s="48">
        <v>0.3</v>
      </c>
      <c r="F38" s="26"/>
      <c r="G38" s="27" t="s">
        <v>103</v>
      </c>
      <c r="H38" s="24"/>
      <c r="I38" s="24"/>
      <c r="J38" s="40"/>
      <c r="K38" s="24"/>
      <c r="L38" s="24"/>
      <c r="M38" s="40"/>
      <c r="N38" s="24"/>
      <c r="O38" s="24"/>
      <c r="P38" s="40"/>
      <c r="Q38" s="24"/>
      <c r="R38" s="57" t="str">
        <f t="shared" si="0"/>
        <v>&lt;0.005</v>
      </c>
      <c r="S38" s="58" t="str">
        <f t="shared" si="1"/>
        <v>&lt;0.005</v>
      </c>
      <c r="T38" s="59" t="str">
        <f t="shared" si="2"/>
        <v>&lt;0.005</v>
      </c>
      <c r="U38" s="31"/>
      <c r="V38" s="31"/>
      <c r="W38" s="31"/>
      <c r="X38" s="31"/>
      <c r="Y38" s="31"/>
      <c r="Z38" s="33"/>
    </row>
    <row r="39" spans="2:26" s="61" customFormat="1" ht="15.95" customHeight="1">
      <c r="B39" s="22">
        <v>35</v>
      </c>
      <c r="C39" s="23" t="s">
        <v>36</v>
      </c>
      <c r="D39" s="24" t="s">
        <v>4</v>
      </c>
      <c r="E39" s="48">
        <v>1</v>
      </c>
      <c r="F39" s="26"/>
      <c r="G39" s="27" t="s">
        <v>71</v>
      </c>
      <c r="H39" s="24"/>
      <c r="I39" s="24"/>
      <c r="J39" s="40"/>
      <c r="K39" s="24"/>
      <c r="L39" s="24"/>
      <c r="M39" s="40"/>
      <c r="N39" s="24"/>
      <c r="O39" s="24"/>
      <c r="P39" s="40"/>
      <c r="Q39" s="24"/>
      <c r="R39" s="57" t="str">
        <f t="shared" si="0"/>
        <v>&lt;0.002</v>
      </c>
      <c r="S39" s="58" t="str">
        <f t="shared" si="1"/>
        <v>&lt;0.002</v>
      </c>
      <c r="T39" s="59" t="str">
        <f t="shared" si="2"/>
        <v>&lt;0.002</v>
      </c>
      <c r="U39" s="31"/>
      <c r="V39" s="31"/>
      <c r="W39" s="31"/>
      <c r="X39" s="31"/>
      <c r="Y39" s="31"/>
      <c r="Z39" s="33"/>
    </row>
    <row r="40" spans="2:26" s="61" customFormat="1" ht="15.95" customHeight="1">
      <c r="B40" s="22">
        <v>36</v>
      </c>
      <c r="C40" s="23" t="s">
        <v>37</v>
      </c>
      <c r="D40" s="24" t="s">
        <v>4</v>
      </c>
      <c r="E40" s="39">
        <v>200</v>
      </c>
      <c r="F40" s="62"/>
      <c r="G40" s="27">
        <v>11</v>
      </c>
      <c r="H40" s="63"/>
      <c r="I40" s="63"/>
      <c r="J40" s="40"/>
      <c r="K40" s="63"/>
      <c r="L40" s="63"/>
      <c r="M40" s="40"/>
      <c r="N40" s="63"/>
      <c r="O40" s="63"/>
      <c r="P40" s="40"/>
      <c r="Q40" s="63"/>
      <c r="R40" s="28">
        <f t="shared" si="0"/>
        <v>11</v>
      </c>
      <c r="S40" s="29">
        <f t="shared" si="1"/>
        <v>11</v>
      </c>
      <c r="T40" s="30">
        <f t="shared" si="2"/>
        <v>11</v>
      </c>
      <c r="U40" s="31"/>
      <c r="V40" s="49"/>
      <c r="W40" s="31"/>
      <c r="X40" s="31"/>
      <c r="Y40" s="49"/>
      <c r="Z40" s="33"/>
    </row>
    <row r="41" spans="2:26" s="51" customFormat="1" ht="15.95" customHeight="1">
      <c r="B41" s="22">
        <v>37</v>
      </c>
      <c r="C41" s="23" t="s">
        <v>38</v>
      </c>
      <c r="D41" s="24" t="s">
        <v>4</v>
      </c>
      <c r="E41" s="39">
        <v>0.05</v>
      </c>
      <c r="F41" s="26"/>
      <c r="G41" s="27">
        <v>2.9999999999999997E-4</v>
      </c>
      <c r="H41" s="24"/>
      <c r="I41" s="24"/>
      <c r="J41" s="64"/>
      <c r="K41" s="24"/>
      <c r="L41" s="24"/>
      <c r="M41" s="64"/>
      <c r="N41" s="24"/>
      <c r="O41" s="24"/>
      <c r="P41" s="64"/>
      <c r="Q41" s="24"/>
      <c r="R41" s="53">
        <f t="shared" si="0"/>
        <v>2.9999999999999997E-4</v>
      </c>
      <c r="S41" s="54">
        <f t="shared" si="1"/>
        <v>2.9999999999999997E-4</v>
      </c>
      <c r="T41" s="55">
        <f t="shared" si="2"/>
        <v>2.9999999999999997E-4</v>
      </c>
      <c r="U41" s="31"/>
      <c r="V41" s="31"/>
      <c r="W41" s="31"/>
      <c r="X41" s="31"/>
      <c r="Y41" s="31"/>
      <c r="Z41" s="33"/>
    </row>
    <row r="42" spans="2:26" s="51" customFormat="1" ht="15.95" customHeight="1">
      <c r="B42" s="22">
        <v>38</v>
      </c>
      <c r="C42" s="23" t="s">
        <v>39</v>
      </c>
      <c r="D42" s="24" t="s">
        <v>4</v>
      </c>
      <c r="E42" s="39">
        <v>200</v>
      </c>
      <c r="F42" s="62">
        <v>7.4</v>
      </c>
      <c r="G42" s="81">
        <v>7.2</v>
      </c>
      <c r="H42" s="63">
        <v>6.1</v>
      </c>
      <c r="I42" s="63">
        <v>6.6</v>
      </c>
      <c r="J42" s="64">
        <v>8</v>
      </c>
      <c r="K42" s="63">
        <v>6.7</v>
      </c>
      <c r="L42" s="63">
        <v>6.3</v>
      </c>
      <c r="M42" s="64">
        <v>6.3</v>
      </c>
      <c r="N42" s="63">
        <v>9.5</v>
      </c>
      <c r="O42" s="63">
        <v>7.3</v>
      </c>
      <c r="P42" s="64">
        <v>7.6</v>
      </c>
      <c r="Q42" s="63">
        <v>8.3000000000000007</v>
      </c>
      <c r="R42" s="65">
        <f>MIN(F42:Q42)</f>
        <v>6.1</v>
      </c>
      <c r="S42" s="66">
        <f>MAX(F42:Q42)</f>
        <v>9.5</v>
      </c>
      <c r="T42" s="67">
        <f>AVERAGE(F42:Q42)</f>
        <v>7.2749999999999986</v>
      </c>
      <c r="U42" s="31"/>
      <c r="V42" s="31"/>
      <c r="W42" s="31"/>
      <c r="X42" s="31"/>
      <c r="Y42" s="31"/>
      <c r="Z42" s="33"/>
    </row>
    <row r="43" spans="2:26" s="51" customFormat="1" ht="15.95" customHeight="1">
      <c r="B43" s="22">
        <v>39</v>
      </c>
      <c r="C43" s="23" t="s">
        <v>51</v>
      </c>
      <c r="D43" s="24" t="s">
        <v>4</v>
      </c>
      <c r="E43" s="39">
        <v>300</v>
      </c>
      <c r="F43" s="41"/>
      <c r="G43" s="68">
        <v>54</v>
      </c>
      <c r="H43" s="43"/>
      <c r="I43" s="43"/>
      <c r="J43" s="69"/>
      <c r="K43" s="43"/>
      <c r="L43" s="43"/>
      <c r="M43" s="69"/>
      <c r="N43" s="43"/>
      <c r="O43" s="43"/>
      <c r="P43" s="69"/>
      <c r="Q43" s="43"/>
      <c r="R43" s="28">
        <f>MIN(F43:Q43)</f>
        <v>54</v>
      </c>
      <c r="S43" s="29">
        <f>MAX(F43:Q43)</f>
        <v>54</v>
      </c>
      <c r="T43" s="30">
        <f>AVERAGE(F43:Q43)</f>
        <v>54</v>
      </c>
      <c r="U43" s="49"/>
      <c r="V43" s="49"/>
      <c r="W43" s="31"/>
      <c r="X43" s="49"/>
      <c r="Y43" s="49"/>
      <c r="Z43" s="33"/>
    </row>
    <row r="44" spans="2:26" s="51" customFormat="1" ht="15.95" customHeight="1">
      <c r="B44" s="22">
        <v>40</v>
      </c>
      <c r="C44" s="23" t="s">
        <v>40</v>
      </c>
      <c r="D44" s="24" t="s">
        <v>4</v>
      </c>
      <c r="E44" s="39">
        <v>500</v>
      </c>
      <c r="F44" s="26"/>
      <c r="G44" s="27">
        <v>110</v>
      </c>
      <c r="H44" s="24"/>
      <c r="I44" s="24"/>
      <c r="J44" s="70">
        <v>110</v>
      </c>
      <c r="K44" s="24"/>
      <c r="L44" s="24"/>
      <c r="M44" s="70">
        <v>120</v>
      </c>
      <c r="N44" s="24"/>
      <c r="O44" s="24"/>
      <c r="P44" s="70">
        <v>110</v>
      </c>
      <c r="Q44" s="24"/>
      <c r="R44" s="28">
        <f>MIN(F44:Q44)</f>
        <v>110</v>
      </c>
      <c r="S44" s="29">
        <f>MAX(F44:Q44)</f>
        <v>120</v>
      </c>
      <c r="T44" s="30">
        <f>AVERAGE(F44:Q44)</f>
        <v>112.5</v>
      </c>
      <c r="U44" s="49"/>
      <c r="V44" s="49"/>
      <c r="W44" s="31"/>
      <c r="X44" s="49"/>
      <c r="Y44" s="49"/>
      <c r="Z44" s="33"/>
    </row>
    <row r="45" spans="2:26" s="51" customFormat="1" ht="15.95" customHeight="1">
      <c r="B45" s="22">
        <v>41</v>
      </c>
      <c r="C45" s="23" t="s">
        <v>41</v>
      </c>
      <c r="D45" s="24" t="s">
        <v>4</v>
      </c>
      <c r="E45" s="39">
        <v>0.2</v>
      </c>
      <c r="F45" s="26"/>
      <c r="G45" s="27" t="s">
        <v>69</v>
      </c>
      <c r="H45" s="24"/>
      <c r="I45" s="24"/>
      <c r="J45" s="52"/>
      <c r="K45" s="24"/>
      <c r="L45" s="24"/>
      <c r="M45" s="52"/>
      <c r="N45" s="24"/>
      <c r="O45" s="24"/>
      <c r="P45" s="52"/>
      <c r="Q45" s="24"/>
      <c r="R45" s="28" t="str">
        <f t="shared" si="0"/>
        <v>&lt;0.02</v>
      </c>
      <c r="S45" s="29" t="str">
        <f t="shared" si="1"/>
        <v>&lt;0.02</v>
      </c>
      <c r="T45" s="30" t="str">
        <f t="shared" si="2"/>
        <v>&lt;0.02</v>
      </c>
      <c r="U45" s="31"/>
      <c r="V45" s="31"/>
      <c r="W45" s="31"/>
      <c r="X45" s="31"/>
      <c r="Y45" s="31"/>
      <c r="Z45" s="33"/>
    </row>
    <row r="46" spans="2:26" s="51" customFormat="1" ht="15.95" customHeight="1">
      <c r="B46" s="22">
        <v>42</v>
      </c>
      <c r="C46" s="23" t="s">
        <v>62</v>
      </c>
      <c r="D46" s="24" t="s">
        <v>4</v>
      </c>
      <c r="E46" s="39">
        <v>1.0000000000000001E-5</v>
      </c>
      <c r="F46" s="26"/>
      <c r="G46" s="27" t="s">
        <v>72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8" t="str">
        <f t="shared" si="0"/>
        <v>&lt;0.000001</v>
      </c>
      <c r="S46" s="29" t="str">
        <f t="shared" si="1"/>
        <v>&lt;0.000001</v>
      </c>
      <c r="T46" s="30" t="str">
        <f t="shared" si="2"/>
        <v>&lt;0.000001</v>
      </c>
      <c r="U46" s="31"/>
      <c r="V46" s="31"/>
      <c r="W46" s="71"/>
      <c r="X46" s="31"/>
      <c r="Y46" s="31"/>
      <c r="Z46" s="33"/>
    </row>
    <row r="47" spans="2:26" s="51" customFormat="1" ht="15.95" customHeight="1">
      <c r="B47" s="22">
        <v>43</v>
      </c>
      <c r="C47" s="23" t="s">
        <v>63</v>
      </c>
      <c r="D47" s="24" t="s">
        <v>4</v>
      </c>
      <c r="E47" s="39">
        <v>1.0000000000000001E-5</v>
      </c>
      <c r="F47" s="62"/>
      <c r="G47" s="27" t="s">
        <v>72</v>
      </c>
      <c r="H47" s="63"/>
      <c r="I47" s="63"/>
      <c r="J47" s="24"/>
      <c r="K47" s="63"/>
      <c r="L47" s="63"/>
      <c r="M47" s="24"/>
      <c r="N47" s="63"/>
      <c r="O47" s="63"/>
      <c r="P47" s="24"/>
      <c r="Q47" s="63"/>
      <c r="R47" s="28" t="str">
        <f t="shared" si="0"/>
        <v>&lt;0.000001</v>
      </c>
      <c r="S47" s="29" t="str">
        <f t="shared" si="1"/>
        <v>&lt;0.000001</v>
      </c>
      <c r="T47" s="30" t="str">
        <f t="shared" si="2"/>
        <v>&lt;0.000001</v>
      </c>
      <c r="U47" s="31"/>
      <c r="V47" s="31"/>
      <c r="W47" s="71"/>
      <c r="X47" s="31"/>
      <c r="Y47" s="31"/>
      <c r="Z47" s="33"/>
    </row>
    <row r="48" spans="2:26" s="51" customFormat="1" ht="15.95" customHeight="1">
      <c r="B48" s="22">
        <v>44</v>
      </c>
      <c r="C48" s="23" t="s">
        <v>42</v>
      </c>
      <c r="D48" s="24" t="s">
        <v>4</v>
      </c>
      <c r="E48" s="39">
        <v>0.02</v>
      </c>
      <c r="F48" s="72"/>
      <c r="G48" s="27" t="s">
        <v>70</v>
      </c>
      <c r="H48" s="73"/>
      <c r="I48" s="73"/>
      <c r="J48" s="24" t="s">
        <v>70</v>
      </c>
      <c r="K48" s="73"/>
      <c r="L48" s="73"/>
      <c r="M48" s="24" t="s">
        <v>70</v>
      </c>
      <c r="N48" s="73"/>
      <c r="O48" s="73"/>
      <c r="P48" s="24" t="s">
        <v>70</v>
      </c>
      <c r="Q48" s="73"/>
      <c r="R48" s="28" t="str">
        <f t="shared" si="0"/>
        <v>&lt;0.005</v>
      </c>
      <c r="S48" s="29" t="str">
        <f t="shared" si="1"/>
        <v>&lt;0.005</v>
      </c>
      <c r="T48" s="30" t="str">
        <f t="shared" si="2"/>
        <v>&lt;0.005</v>
      </c>
      <c r="U48" s="49"/>
      <c r="V48" s="49"/>
      <c r="W48" s="31"/>
      <c r="X48" s="49"/>
      <c r="Y48" s="49"/>
      <c r="Z48" s="33"/>
    </row>
    <row r="49" spans="2:26" s="51" customFormat="1" ht="15.95" customHeight="1">
      <c r="B49" s="22">
        <v>45</v>
      </c>
      <c r="C49" s="23" t="s">
        <v>43</v>
      </c>
      <c r="D49" s="24" t="s">
        <v>4</v>
      </c>
      <c r="E49" s="39">
        <v>5.0000000000000001E-3</v>
      </c>
      <c r="F49" s="72"/>
      <c r="G49" s="27" t="s">
        <v>66</v>
      </c>
      <c r="H49" s="73"/>
      <c r="I49" s="73"/>
      <c r="J49" s="100"/>
      <c r="K49" s="73"/>
      <c r="L49" s="73"/>
      <c r="M49" s="100"/>
      <c r="N49" s="73"/>
      <c r="O49" s="73"/>
      <c r="P49" s="100"/>
      <c r="Q49" s="73"/>
      <c r="R49" s="28" t="str">
        <f t="shared" si="0"/>
        <v>&lt;0.0005</v>
      </c>
      <c r="S49" s="29" t="str">
        <f t="shared" si="1"/>
        <v>&lt;0.0005</v>
      </c>
      <c r="T49" s="30" t="str">
        <f t="shared" si="2"/>
        <v>&lt;0.0005</v>
      </c>
      <c r="U49" s="31"/>
      <c r="V49" s="74"/>
      <c r="W49" s="31"/>
      <c r="X49" s="31"/>
      <c r="Y49" s="31"/>
      <c r="Z49" s="33"/>
    </row>
    <row r="50" spans="2:26" s="51" customFormat="1" ht="15.95" customHeight="1">
      <c r="B50" s="22">
        <v>46</v>
      </c>
      <c r="C50" s="23" t="s">
        <v>76</v>
      </c>
      <c r="D50" s="24" t="s">
        <v>4</v>
      </c>
      <c r="E50" s="39">
        <v>3</v>
      </c>
      <c r="F50" s="75">
        <v>0.9</v>
      </c>
      <c r="G50" s="81">
        <v>0.9</v>
      </c>
      <c r="H50" s="76">
        <v>0.9</v>
      </c>
      <c r="I50" s="76">
        <v>0.9</v>
      </c>
      <c r="J50" s="76">
        <v>0.8</v>
      </c>
      <c r="K50" s="76">
        <v>0.9</v>
      </c>
      <c r="L50" s="76">
        <v>1</v>
      </c>
      <c r="M50" s="76">
        <v>0.9</v>
      </c>
      <c r="N50" s="76">
        <v>0.7</v>
      </c>
      <c r="O50" s="76">
        <v>0.8</v>
      </c>
      <c r="P50" s="76">
        <v>0.8</v>
      </c>
      <c r="Q50" s="76">
        <v>0.6</v>
      </c>
      <c r="R50" s="65">
        <f>MIN(F50:Q50)</f>
        <v>0.6</v>
      </c>
      <c r="S50" s="66">
        <f>MAX(F50:Q50)</f>
        <v>1</v>
      </c>
      <c r="T50" s="67">
        <f>AVERAGE(F50:Q50)</f>
        <v>0.84166666666666679</v>
      </c>
      <c r="U50" s="49"/>
      <c r="V50" s="49"/>
      <c r="W50" s="49"/>
      <c r="X50" s="49"/>
      <c r="Y50" s="49"/>
      <c r="Z50" s="33"/>
    </row>
    <row r="51" spans="2:26" s="51" customFormat="1" ht="15.95" customHeight="1">
      <c r="B51" s="22">
        <v>47</v>
      </c>
      <c r="C51" s="23" t="s">
        <v>44</v>
      </c>
      <c r="D51" s="24"/>
      <c r="E51" s="77" t="s">
        <v>6</v>
      </c>
      <c r="F51" s="78">
        <v>6.8</v>
      </c>
      <c r="G51" s="81">
        <v>6.9</v>
      </c>
      <c r="H51" s="79">
        <v>6.8</v>
      </c>
      <c r="I51" s="79">
        <v>6.8</v>
      </c>
      <c r="J51" s="79">
        <v>7</v>
      </c>
      <c r="K51" s="79">
        <v>6.8</v>
      </c>
      <c r="L51" s="79">
        <v>6.9</v>
      </c>
      <c r="M51" s="79">
        <v>6.8</v>
      </c>
      <c r="N51" s="79">
        <v>6.6</v>
      </c>
      <c r="O51" s="79">
        <v>6.7</v>
      </c>
      <c r="P51" s="79">
        <v>6.8</v>
      </c>
      <c r="Q51" s="79">
        <v>6.9</v>
      </c>
      <c r="R51" s="65">
        <f>MIN(F51:Q51)</f>
        <v>6.6</v>
      </c>
      <c r="S51" s="66">
        <f>MAX(F51:Q51)</f>
        <v>7</v>
      </c>
      <c r="T51" s="67">
        <f>AVERAGE(F51:Q51)</f>
        <v>6.8166666666666664</v>
      </c>
      <c r="U51" s="31"/>
      <c r="V51" s="31"/>
      <c r="W51" s="31"/>
      <c r="Z51" s="33"/>
    </row>
    <row r="52" spans="2:26" s="51" customFormat="1" ht="15.95" customHeight="1">
      <c r="B52" s="22">
        <v>48</v>
      </c>
      <c r="C52" s="23" t="s">
        <v>45</v>
      </c>
      <c r="D52" s="136" t="s">
        <v>8</v>
      </c>
      <c r="E52" s="137"/>
      <c r="F52" s="72" t="s">
        <v>12</v>
      </c>
      <c r="G52" s="80" t="s">
        <v>12</v>
      </c>
      <c r="H52" s="73" t="s">
        <v>12</v>
      </c>
      <c r="I52" s="73" t="s">
        <v>12</v>
      </c>
      <c r="J52" s="73" t="s">
        <v>12</v>
      </c>
      <c r="K52" s="73" t="s">
        <v>12</v>
      </c>
      <c r="L52" s="73" t="s">
        <v>12</v>
      </c>
      <c r="M52" s="73" t="s">
        <v>12</v>
      </c>
      <c r="N52" s="73" t="s">
        <v>12</v>
      </c>
      <c r="O52" s="73" t="s">
        <v>12</v>
      </c>
      <c r="P52" s="73" t="s">
        <v>12</v>
      </c>
      <c r="Q52" s="73" t="s">
        <v>12</v>
      </c>
      <c r="R52" s="105" t="str">
        <f t="shared" ref="R52:R53" si="11">G52</f>
        <v>異常なし</v>
      </c>
      <c r="S52" s="106" t="str">
        <f t="shared" ref="S52:S53" si="12">R52</f>
        <v>異常なし</v>
      </c>
      <c r="T52" s="107" t="str">
        <f t="shared" ref="T52:T53" si="13">R52</f>
        <v>異常なし</v>
      </c>
      <c r="U52" s="31"/>
      <c r="V52" s="31"/>
      <c r="W52" s="31"/>
      <c r="Z52" s="33"/>
    </row>
    <row r="53" spans="2:26" s="51" customFormat="1" ht="15.95" customHeight="1">
      <c r="B53" s="22">
        <v>49</v>
      </c>
      <c r="C53" s="23" t="s">
        <v>46</v>
      </c>
      <c r="D53" s="136" t="s">
        <v>8</v>
      </c>
      <c r="E53" s="137"/>
      <c r="F53" s="72" t="s">
        <v>12</v>
      </c>
      <c r="G53" s="80" t="s">
        <v>12</v>
      </c>
      <c r="H53" s="73" t="s">
        <v>12</v>
      </c>
      <c r="I53" s="73" t="s">
        <v>12</v>
      </c>
      <c r="J53" s="73" t="s">
        <v>12</v>
      </c>
      <c r="K53" s="73" t="s">
        <v>12</v>
      </c>
      <c r="L53" s="73" t="s">
        <v>12</v>
      </c>
      <c r="M53" s="73" t="s">
        <v>12</v>
      </c>
      <c r="N53" s="73" t="s">
        <v>12</v>
      </c>
      <c r="O53" s="73" t="s">
        <v>12</v>
      </c>
      <c r="P53" s="73" t="s">
        <v>12</v>
      </c>
      <c r="Q53" s="73" t="s">
        <v>12</v>
      </c>
      <c r="R53" s="105" t="str">
        <f t="shared" si="11"/>
        <v>異常なし</v>
      </c>
      <c r="S53" s="106" t="str">
        <f t="shared" si="12"/>
        <v>異常なし</v>
      </c>
      <c r="T53" s="107" t="str">
        <f t="shared" si="13"/>
        <v>異常なし</v>
      </c>
      <c r="U53" s="31"/>
      <c r="V53" s="31"/>
      <c r="W53" s="31"/>
      <c r="Z53" s="33"/>
    </row>
    <row r="54" spans="2:26" ht="15.95" customHeight="1">
      <c r="B54" s="22">
        <v>50</v>
      </c>
      <c r="C54" s="23" t="s">
        <v>47</v>
      </c>
      <c r="D54" s="24" t="s">
        <v>5</v>
      </c>
      <c r="E54" s="77">
        <v>5</v>
      </c>
      <c r="F54" s="62" t="s">
        <v>78</v>
      </c>
      <c r="G54" s="27" t="s">
        <v>147</v>
      </c>
      <c r="H54" s="63" t="s">
        <v>78</v>
      </c>
      <c r="I54" s="63">
        <v>0.5</v>
      </c>
      <c r="J54" s="24">
        <v>0.7</v>
      </c>
      <c r="K54" s="63" t="s">
        <v>148</v>
      </c>
      <c r="L54" s="63">
        <v>1.1000000000000001</v>
      </c>
      <c r="M54" s="24">
        <v>0.6</v>
      </c>
      <c r="N54" s="63" t="s">
        <v>149</v>
      </c>
      <c r="O54" s="63" t="s">
        <v>79</v>
      </c>
      <c r="P54" s="63" t="s">
        <v>79</v>
      </c>
      <c r="Q54" s="63" t="s">
        <v>79</v>
      </c>
      <c r="R54" s="62" t="s">
        <v>79</v>
      </c>
      <c r="S54" s="95">
        <v>1.1000000000000001</v>
      </c>
      <c r="T54" s="67">
        <v>0.6</v>
      </c>
      <c r="U54" s="31"/>
      <c r="V54" s="31"/>
      <c r="W54" s="31"/>
      <c r="Z54" s="33"/>
    </row>
    <row r="55" spans="2:26" ht="15.95" customHeight="1">
      <c r="B55" s="22">
        <v>51</v>
      </c>
      <c r="C55" s="23" t="s">
        <v>48</v>
      </c>
      <c r="D55" s="24" t="s">
        <v>5</v>
      </c>
      <c r="E55" s="77">
        <v>2</v>
      </c>
      <c r="F55" s="62" t="s">
        <v>80</v>
      </c>
      <c r="G55" s="81" t="s">
        <v>81</v>
      </c>
      <c r="H55" s="63" t="s">
        <v>80</v>
      </c>
      <c r="I55" s="63" t="s">
        <v>80</v>
      </c>
      <c r="J55" s="63" t="s">
        <v>80</v>
      </c>
      <c r="K55" s="63" t="s">
        <v>80</v>
      </c>
      <c r="L55" s="63" t="s">
        <v>80</v>
      </c>
      <c r="M55" s="63" t="s">
        <v>80</v>
      </c>
      <c r="N55" s="63" t="s">
        <v>80</v>
      </c>
      <c r="O55" s="63" t="s">
        <v>80</v>
      </c>
      <c r="P55" s="63" t="s">
        <v>80</v>
      </c>
      <c r="Q55" s="63" t="s">
        <v>80</v>
      </c>
      <c r="R55" s="62" t="s">
        <v>80</v>
      </c>
      <c r="S55" s="29" t="str">
        <f>R55</f>
        <v>&lt;0.2</v>
      </c>
      <c r="T55" s="30" t="str">
        <f>R55</f>
        <v>&lt;0.2</v>
      </c>
      <c r="U55" s="31"/>
      <c r="V55" s="31"/>
      <c r="W55" s="31"/>
      <c r="Z55" s="33"/>
    </row>
    <row r="56" spans="2:26" ht="17.100000000000001" customHeight="1" thickBot="1">
      <c r="B56" s="82"/>
      <c r="C56" s="83" t="s">
        <v>82</v>
      </c>
      <c r="D56" s="84" t="s">
        <v>4</v>
      </c>
      <c r="E56" s="85"/>
      <c r="F56" s="86">
        <v>0.2</v>
      </c>
      <c r="G56" s="87">
        <v>0.2</v>
      </c>
      <c r="H56" s="88">
        <v>0.2</v>
      </c>
      <c r="I56" s="88">
        <v>0.2</v>
      </c>
      <c r="J56" s="88">
        <v>0.2</v>
      </c>
      <c r="K56" s="88">
        <v>0.2</v>
      </c>
      <c r="L56" s="88">
        <v>0.2</v>
      </c>
      <c r="M56" s="88">
        <v>0.2</v>
      </c>
      <c r="N56" s="88">
        <v>0.2</v>
      </c>
      <c r="O56" s="88">
        <v>0.2</v>
      </c>
      <c r="P56" s="88">
        <v>0.2</v>
      </c>
      <c r="Q56" s="88">
        <v>0.2</v>
      </c>
      <c r="R56" s="89">
        <f>MIN(F56:Q56)</f>
        <v>0.2</v>
      </c>
      <c r="S56" s="90">
        <f>MAX(F56:Q56)</f>
        <v>0.2</v>
      </c>
      <c r="T56" s="91">
        <f>AVERAGE(F56:Q56)</f>
        <v>0.19999999999999998</v>
      </c>
      <c r="U56" s="31"/>
      <c r="V56" s="31"/>
      <c r="W56" s="31"/>
      <c r="Z56" s="33"/>
    </row>
  </sheetData>
  <dataConsolidate function="average">
    <dataRefs count="12">
      <dataRef ref="G8:L83" sheet="愛国9504" r:id="rId1"/>
      <dataRef ref="G8:L83" sheet="愛国9505" r:id="rId2"/>
      <dataRef ref="G8:L83" sheet="愛国9506" r:id="rId3"/>
      <dataRef ref="G8:L83" sheet="愛国9507" r:id="rId4"/>
      <dataRef ref="G8:L83" sheet="愛国9508" r:id="rId5"/>
      <dataRef ref="G8:L83" sheet="愛国9509" r:id="rId6"/>
      <dataRef ref="G8:L83" sheet="愛国9510" r:id="rId7"/>
      <dataRef ref="G8:L83" sheet="愛国9511" r:id="rId8"/>
      <dataRef ref="G8:L83" sheet="愛国9512" r:id="rId9"/>
      <dataRef ref="G8:L83" sheet="愛国9602" r:id="rId10"/>
      <dataRef ref="G8:L83" sheet="愛国9603" r:id="rId11"/>
      <dataRef ref="G8:L83" sheet="低水9601" r:id="rId12"/>
    </dataRefs>
  </dataConsolidate>
  <mergeCells count="8">
    <mergeCell ref="D52:E52"/>
    <mergeCell ref="D53:E53"/>
    <mergeCell ref="B1:T1"/>
    <mergeCell ref="B2:C3"/>
    <mergeCell ref="D2:E2"/>
    <mergeCell ref="D3:E3"/>
    <mergeCell ref="B4:C4"/>
    <mergeCell ref="D6:E6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8" scale="87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平成25年度</vt:lpstr>
      <vt:lpstr>平成26年度</vt:lpstr>
      <vt:lpstr>平成27年度 </vt:lpstr>
      <vt:lpstr>平成28年度</vt:lpstr>
      <vt:lpstr>平成2９年度</vt:lpstr>
      <vt:lpstr>平成３０年度 </vt:lpstr>
      <vt:lpstr>令和元年度</vt:lpstr>
      <vt:lpstr>令和２年度</vt:lpstr>
      <vt:lpstr>令和3年度</vt:lpstr>
      <vt:lpstr>令和４年度</vt:lpstr>
      <vt:lpstr>令和５年度</vt:lpstr>
      <vt:lpstr>平成25年度!Print_Area</vt:lpstr>
      <vt:lpstr>平成26年度!Print_Area</vt:lpstr>
      <vt:lpstr>'平成27年度 '!Print_Area</vt:lpstr>
      <vt:lpstr>平成28年度!Print_Area</vt:lpstr>
      <vt:lpstr>平成2９年度!Print_Area</vt:lpstr>
      <vt:lpstr>'平成３０年度 '!Print_Area</vt:lpstr>
      <vt:lpstr>令和２年度!Print_Area</vt:lpstr>
      <vt:lpstr>令和3年度!Print_Area</vt:lpstr>
      <vt:lpstr>令和４年度!Print_Area</vt:lpstr>
      <vt:lpstr>令和５年度!Print_Area</vt:lpstr>
      <vt:lpstr>令和元年度!Print_Area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</dc:creator>
  <cp:lastModifiedBy>半澤　幸二</cp:lastModifiedBy>
  <cp:lastPrinted>2023-03-29T06:10:16Z</cp:lastPrinted>
  <dcterms:created xsi:type="dcterms:W3CDTF">1998-04-01T05:33:08Z</dcterms:created>
  <dcterms:modified xsi:type="dcterms:W3CDTF">2024-02-26T08:02:52Z</dcterms:modified>
</cp:coreProperties>
</file>