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89\Desktop\【照会：313（木）、324（月）〆】令和５年度財政状況資料集の作成及び提出ついて\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<sst xmlns="http://schemas.openxmlformats.org/spreadsheetml/2006/main" count="1080" uniqueCount="560">
  <si>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</si>
  <si>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</si>
  <si>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</si>
  <si>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</si>
  <si>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</si>
  <si>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</si>
  <si>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</si>
  <si>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</si>
  <si>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</si>
  <si>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</si>
  <si>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</si>
  <si>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</si>
  <si>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</si>
  <si>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</si>
  <si>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</si>
  <si>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</si>
  <si>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</si>
  <si>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</si>
  <si>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</si>
  <si>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</si>
  <si>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</si>
  <si>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</si>
  <si>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</si>
  <si>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</si>
  <si>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</si>
  <si>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</si>
  <si>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</si>
  <si>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</si>
  <si>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</si>
  <si>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</si>
  <si>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</si>
  <si>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</si>
  <si>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</si>
  <si>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</si>
  <si>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</si>
  <si>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</si>
  <si>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</si>
  <si>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</si>
  <si>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</si>
  <si>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</si>
  <si>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</si>
  <si>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</si>
  <si>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</si>
  <si>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</si>
  <si>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</si>
  <si>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</si>
  <si>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</si>
  <si>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</si>
  <si>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</si>
  <si>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</si>
  <si>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</si>
  <si>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</si>
  <si>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</si>
  <si>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</si>
  <si>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</si>
  <si>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</si>
  <si>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</si>
  <si>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</si>
  <si>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</si>
  <si>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</si>
  <si>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</si>
  <si>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</si>
  <si>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</si>
  <si>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</si>
  <si>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</si>
  <si>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</si>
  <si>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</si>
  <si>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</si>
  <si>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</si>
  <si>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</si>
  <si>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</si>
  <si>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</si>
  <si>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</si>
  <si>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</si>
  <si>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</si>
  <si>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</si>
  <si>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</si>
  <si>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</si>
  <si>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</si>
  <si>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</si>
  <si>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</si>
  <si>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</si>
  <si>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</si>
  <si>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</si>
  <si>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</si>
  <si>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</si>
  <si>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</si>
  <si>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</si>
  <si>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</si>
  <si>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</si>
  <si>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</si>
  <si>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</si>
  <si>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</si>
  <si>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</si>
  <si>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</si>
  <si>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</si>
  <si>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</si>
  <si>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</si>
  <si>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</si>
  <si>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</si>
  <si>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</si>
  <si>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</si>
  <si>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</si>
  <si>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</si>
  <si>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</si>
  <si>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</si>
  <si>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</si>
  <si>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</si>
  <si>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</si>
  <si>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</si>
  <si>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</si>
  <si>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</si>
  <si>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</si>
  <si>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</si>
  <si>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</si>
  <si>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</si>
  <si>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</si>
  <si>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</si>
  <si>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</si>
  <si>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</si>
  <si>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</si>
  <si>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</si>
  <si>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</si>
  <si>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</si>
  <si>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</si>
  <si>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</si>
  <si>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</si>
  <si>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</si>
  <si>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</si>
  <si>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</si>
  <si>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</si>
  <si>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</si>
  <si>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</si>
  <si>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</si>
  <si>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</si>
  <si>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</si>
  <si>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</si>
  <si>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</si>
  <si>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</si>
  <si>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</si>
  <si>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</si>
  <si>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</si>
  <si>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</si>
  <si>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</si>
  <si>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</si>
  <si>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</si>
  <si>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</si>
  <si>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</si>
  <si>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</si>
  <si>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</si>
  <si>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</si>
  <si>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</si>
  <si>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</si>
  <si>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</si>
  <si>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</si>
  <si>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</si>
  <si>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</si>
  <si>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</si>
  <si>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</si>
  <si>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</si>
  <si>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</si>
  <si>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</si>
  <si>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</si>
  <si>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</si>
  <si>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</si>
  <si>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</si>
  <si>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</si>
  <si>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</si>
  <si>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</si>
  <si>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</si>
  <si>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</si>
  <si>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</si>
  <si>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</si>
  <si>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</si>
  <si>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</si>
  <si>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</si>
  <si>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</si>
  <si>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</si>
  <si>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</si>
  <si>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</si>
  <si>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</si>
  <si>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</si>
  <si>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</si>
  <si>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</si>
  <si>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</si>
  <si>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</si>
  <si>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</si>
  <si>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</si>
  <si>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</si>
  <si>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</si>
  <si>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</si>
  <si>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</si>
  <si>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</si>
  <si>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</si>
  <si>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</si>
  <si>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</si>
  <si>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</si>
  <si>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</si>
  <si>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</si>
  <si>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</si>
  <si>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</si>
  <si>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</si>
  <si>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</si>
  <si>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北海道白糠町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</si>
  <si>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</si>
  <si>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</si>
  <si>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</si>
  <si>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</si>
  <si>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</si>
  <si>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</si>
  <si>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</si>
  <si>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</si>
  <si>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</si>
  <si>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</si>
  <si>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</si>
  <si>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</si>
  <si>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</si>
  <si>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</si>
  <si>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</si>
  <si>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</si>
  <si>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</si>
  <si>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</si>
  <si>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</si>
  <si>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</si>
  <si>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</si>
  <si>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</si>
  <si>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</si>
  <si>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</si>
  <si>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</si>
  <si>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</si>
  <si>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</si>
  <si>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</si>
  <si>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</si>
  <si>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</si>
  <si>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</si>
  <si>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</si>
  <si>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</si>
  <si>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</si>
  <si>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</si>
  <si>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</si>
  <si>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</si>
  <si>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</si>
  <si>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</si>
  <si>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</si>
  <si>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</si>
  <si>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</si>
  <si>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</si>
  <si>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</si>
  <si>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</si>
  <si>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</si>
  <si>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</si>
  <si>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</si>
  <si>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</si>
  <si>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</si>
  <si>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</si>
  <si>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</si>
  <si>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</si>
  <si>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</si>
  <si>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</si>
  <si>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</si>
  <si>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</si>
  <si>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</si>
  <si>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</si>
  <si>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</si>
  <si>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</si>
  <si>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</si>
  <si>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</si>
  <si>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</si>
  <si>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</si>
  <si>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</si>
  <si>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</si>
  <si>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</si>
  <si>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</si>
  <si>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</si>
  <si>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</si>
  <si>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</si>
  <si>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</si>
  <si>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</si>
  <si>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</si>
  <si>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</si>
  <si>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</si>
  <si>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</si>
  <si>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</si>
  <si>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</si>
  <si>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</si>
  <si>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</si>
  <si>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</si>
  <si>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</si>
  <si>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</si>
  <si>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</si>
  <si>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</si>
  <si>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</si>
  <si>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</si>
  <si>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</si>
  <si>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</si>
  <si>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</si>
  <si>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</si>
  <si>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</si>
  <si>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</si>
  <si>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</si>
  <si>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</si>
  <si>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</si>
  <si>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</si>
  <si>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</si>
  <si>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</si>
  <si>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</si>
  <si>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</si>
  <si>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</si>
  <si>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</si>
  <si>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</si>
  <si>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</si>
  <si>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</si>
  <si>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</si>
  <si>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</si>
  <si>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</si>
  <si>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</si>
  <si>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</si>
  <si>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</si>
  <si>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</si>
  <si>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</si>
  <si>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</si>
  <si>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</si>
  <si>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</si>
  <si>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</si>
  <si>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</si>
  <si>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</si>
  <si>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</si>
  <si>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</si>
  <si>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</si>
  <si>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</si>
  <si>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</si>
  <si>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</si>
  <si>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</si>
  <si>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</si>
  <si>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</si>
  <si>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</si>
  <si>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</si>
  <si>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</si>
  <si>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</si>
  <si>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</si>
  <si>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</si>
  <si>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</si>
  <si>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</si>
  <si>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</si>
  <si>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</si>
  <si>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</si>
  <si>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</si>
  <si>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</si>
  <si>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</si>
  <si>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</si>
  <si>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</si>
  <si>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</si>
  <si>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</si>
  <si>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</si>
  <si>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北海道白糠町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</si>
  <si>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</si>
  <si>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</si>
  <si>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</si>
  <si>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</si>
  <si>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</si>
  <si>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</si>
  <si>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</si>
  <si>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</si>
  <si>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</si>
  <si>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</si>
  <si>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</si>
  <si>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</si>
  <si>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</si>
  <si>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</si>
  <si>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</si>
  <si>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</si>
  <si>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</si>
  <si>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</si>
  <si>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</si>
  <si>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</si>
  <si>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</si>
  <si>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</si>
  <si>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</si>
  <si>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</si>
  <si>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</si>
  <si>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</si>
  <si>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</si>
  <si>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</si>
  <si>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</si>
  <si>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</si>
  <si>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</si>
  <si>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</si>
  <si>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</si>
  <si>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白糠町国民健康保険特別会計</t>
    <phoneticPr fontId="5"/>
  </si>
  <si>
    <t>白糠町介護保険特別会計</t>
    <phoneticPr fontId="5"/>
  </si>
  <si>
    <t>白糠町後期高齢者医療特別会計</t>
    <phoneticPr fontId="5"/>
  </si>
  <si>
    <t>白糠町水道事業会計</t>
    <phoneticPr fontId="5"/>
  </si>
  <si>
    <t>法適用企業</t>
    <phoneticPr fontId="5"/>
  </si>
  <si>
    <t>白糠町簡易水道及び飲用水道供給事業特別会計</t>
    <phoneticPr fontId="5"/>
  </si>
  <si>
    <t>法非適用企業</t>
    <phoneticPr fontId="5"/>
  </si>
  <si>
    <t>白糠町公共下水道事業特別会計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</si>
  <si>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</si>
  <si>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</si>
  <si>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</si>
  <si>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</si>
  <si>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</si>
  <si>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</si>
  <si>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</si>
  <si>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</si>
  <si>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</si>
  <si>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</si>
  <si>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</si>
  <si>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</si>
  <si>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</si>
  <si>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</si>
  <si>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</si>
  <si>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</si>
  <si>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</si>
  <si>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</si>
  <si>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</si>
  <si>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</si>
  <si>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</si>
  <si>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</si>
  <si>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</si>
  <si>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</si>
  <si>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</si>
  <si>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</si>
  <si>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</si>
  <si>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</si>
  <si>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</si>
  <si>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</si>
  <si>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</si>
  <si>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</si>
  <si>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</si>
  <si>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</si>
  <si>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</si>
  <si>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</si>
  <si>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</si>
  <si>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</si>
  <si>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</si>
  <si>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</si>
  <si>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</si>
  <si>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</si>
  <si>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</si>
  <si>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</si>
  <si>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</si>
  <si>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</si>
  <si>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</si>
  <si>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</si>
  <si>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</si>
  <si>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</si>
  <si>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</si>
  <si>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</si>
  <si>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</si>
  <si>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</si>
  <si>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</si>
  <si>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</si>
  <si>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</si>
  <si>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</si>
  <si>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</si>
  <si>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</si>
  <si>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</si>
  <si>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</si>
  <si>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</si>
  <si>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</si>
  <si>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</si>
  <si>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</si>
  <si>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</si>
  <si>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</si>
  <si>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</si>
  <si>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</si>
  <si>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</si>
  <si>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</si>
  <si>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</si>
  <si>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</si>
  <si>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</si>
  <si>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</si>
  <si>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</si>
  <si>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</si>
  <si>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</si>
  <si>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</si>
  <si>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</si>
  <si>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</si>
  <si>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</si>
  <si>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</si>
  <si>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</si>
  <si>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</si>
  <si>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</si>
  <si>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</si>
  <si>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</si>
  <si>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</si>
  <si>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</si>
  <si>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</si>
  <si>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</si>
  <si>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</si>
  <si>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</si>
  <si>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</si>
  <si>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</si>
  <si>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</si>
  <si>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</si>
  <si>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</si>
  <si>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</si>
  <si>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</si>
  <si>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</si>
  <si>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</si>
  <si>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</si>
  <si>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</si>
  <si>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</si>
  <si>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</si>
  <si>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</si>
  <si>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</si>
  <si>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</si>
  <si>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</si>
  <si>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</si>
  <si>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</si>
  <si>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</si>
  <si>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</si>
  <si>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</si>
  <si>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</si>
  <si>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</si>
  <si>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</si>
  <si>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</si>
  <si>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</si>
  <si>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</si>
  <si>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</si>
  <si>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</si>
  <si>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</si>
  <si>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</si>
  <si>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</si>
  <si>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</si>
  <si>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</si>
  <si>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</si>
  <si>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</si>
  <si>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</si>
  <si>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</si>
  <si>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</si>
  <si>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3.23</t>
  </si>
  <si>
    <t>▲ 4.47</t>
  </si>
  <si>
    <t>▲ 0.85</t>
  </si>
  <si>
    <t>白糠町水道事業会計</t>
  </si>
  <si>
    <t>一般会計</t>
  </si>
  <si>
    <t>白糠町公共下水道事業特別会計</t>
  </si>
  <si>
    <t>白糠町介護保険特別会計</t>
  </si>
  <si>
    <t>白糠町簡易水道及び飲用水道供給事業特別会計</t>
  </si>
  <si>
    <t>白糠町国民健康保険特別会計</t>
  </si>
  <si>
    <t>白糠町後期高齢者医療特別会計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</si>
  <si>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</si>
  <si>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</si>
  <si>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</si>
  <si>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</si>
  <si>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</si>
  <si>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</si>
  <si>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</si>
  <si>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</si>
  <si>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釧路白糠工業用水道企業団</t>
    <rPh sb="0" eb="2">
      <t>クシロ</t>
    </rPh>
    <rPh sb="2" eb="4">
      <t>シラヌカ</t>
    </rPh>
    <rPh sb="4" eb="7">
      <t>コウギョウヨウ</t>
    </rPh>
    <rPh sb="7" eb="9">
      <t>スイドウ</t>
    </rPh>
    <rPh sb="9" eb="11">
      <t>キギョウ</t>
    </rPh>
    <rPh sb="11" eb="12">
      <t>ダン</t>
    </rPh>
    <phoneticPr fontId="10"/>
  </si>
  <si>
    <t>釧路広域連合</t>
    <rPh sb="0" eb="2">
      <t>クシロ</t>
    </rPh>
    <rPh sb="2" eb="4">
      <t>コウイキ</t>
    </rPh>
    <rPh sb="4" eb="6">
      <t>レンゴウ</t>
    </rPh>
    <phoneticPr fontId="10"/>
  </si>
  <si>
    <t>-</t>
    <phoneticPr fontId="10"/>
  </si>
  <si>
    <t>釧路公立大学事務組合</t>
    <rPh sb="0" eb="2">
      <t>クシロ</t>
    </rPh>
    <rPh sb="2" eb="4">
      <t>コウリツ</t>
    </rPh>
    <rPh sb="4" eb="6">
      <t>ダイガク</t>
    </rPh>
    <rPh sb="6" eb="8">
      <t>ジム</t>
    </rPh>
    <rPh sb="8" eb="10">
      <t>クミアイ</t>
    </rPh>
    <phoneticPr fontId="10"/>
  </si>
  <si>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10"/>
  </si>
  <si>
    <t>株式会社白糠町振興公社</t>
    <rPh sb="0" eb="4">
      <t>カブシキガイシャ</t>
    </rPh>
    <rPh sb="4" eb="7">
      <t>シラヌカチョウ</t>
    </rPh>
    <rPh sb="7" eb="9">
      <t>シンコウ</t>
    </rPh>
    <rPh sb="9" eb="11">
      <t>コウシャ</t>
    </rPh>
    <phoneticPr fontId="10"/>
  </si>
  <si>
    <t>まちづくり基金</t>
    <rPh sb="5" eb="7">
      <t>キキン</t>
    </rPh>
    <phoneticPr fontId="5"/>
  </si>
  <si>
    <t>公共施設等整備基金</t>
    <rPh sb="0" eb="2">
      <t>コウキョウ</t>
    </rPh>
    <rPh sb="2" eb="4">
      <t>シセツ</t>
    </rPh>
    <rPh sb="4" eb="5">
      <t>トウ</t>
    </rPh>
    <rPh sb="5" eb="7">
      <t>セイビ</t>
    </rPh>
    <rPh sb="7" eb="9">
      <t>キキン</t>
    </rPh>
    <phoneticPr fontId="10"/>
  </si>
  <si>
    <t>教育基金</t>
    <rPh sb="0" eb="2">
      <t>キョウイク</t>
    </rPh>
    <rPh sb="2" eb="4">
      <t>キキン</t>
    </rPh>
    <phoneticPr fontId="10"/>
  </si>
  <si>
    <t>産業基金</t>
    <rPh sb="0" eb="2">
      <t>サンギョウ</t>
    </rPh>
    <rPh sb="2" eb="4">
      <t>キキン</t>
    </rPh>
    <phoneticPr fontId="10"/>
  </si>
  <si>
    <t>太陽の手子育て基金</t>
    <rPh sb="0" eb="2">
      <t>タイヨウ</t>
    </rPh>
    <rPh sb="3" eb="4">
      <t>テ</t>
    </rPh>
    <rPh sb="4" eb="6">
      <t>コソダ</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</si>
</sst>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62F7-4141-A55A-96E15E19CF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437992</c:v>
                </c:pt>
                <c:pt idx="1">
                  <c:v>395715</c:v>
                </c:pt>
                <c:pt idx="2">
                  <c:v>489046</c:v>
                </c:pt>
                <c:pt idx="3">
                  <c:v>604091</c:v>
                </c:pt>
                <c:pt idx="4">
                  <c:v>617354</c:v>
                </c:pt>
              </c:numCache>
            </c:numRef>
          </c:val>
          <c:smooth val="0"/>
          <c:extLst>
            <c:ext xmlns:c16="http://schemas.microsoft.com/office/drawing/2014/chart" uri="{C3380CC4-5D6E-409C-BE32-E72D297353CC}">
              <c16:uniqueId val="{00000001-62F7-4141-A55A-96E15E19CF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2.46</c:v>
                </c:pt>
                <c:pt idx="1">
                  <c:v>4.88</c:v>
                </c:pt>
                <c:pt idx="2">
                  <c:v>2.37</c:v>
                </c:pt>
                <c:pt idx="3">
                  <c:v>4.2</c:v>
                </c:pt>
                <c:pt idx="4">
                  <c:v>7.2</c:v>
                </c:pt>
              </c:numCache>
            </c:numRef>
          </c:val>
          <c:extLst>
            <c:ext xmlns:c16="http://schemas.microsoft.com/office/drawing/2014/chart" uri="{C3380CC4-5D6E-409C-BE32-E72D297353CC}">
              <c16:uniqueId val="{00000000-C9C2-4636-BEF6-D411F4E6AA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14.87</c:v>
                </c:pt>
                <c:pt idx="1">
                  <c:v>14.62</c:v>
                </c:pt>
                <c:pt idx="2">
                  <c:v>13.63</c:v>
                </c:pt>
                <c:pt idx="3">
                  <c:v>12.34</c:v>
                </c:pt>
                <c:pt idx="4">
                  <c:v>12.03</c:v>
                </c:pt>
              </c:numCache>
            </c:numRef>
          </c:val>
          <c:extLst>
            <c:ext xmlns:c16="http://schemas.microsoft.com/office/drawing/2014/chart" uri="{C3380CC4-5D6E-409C-BE32-E72D297353CC}">
              <c16:uniqueId val="{00000001-C9C2-4636-BEF6-D411F4E6AA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-3.23</c:v>
                </c:pt>
                <c:pt idx="1">
                  <c:v>1.51</c:v>
                </c:pt>
                <c:pt idx="2">
                  <c:v>-4.47</c:v>
                </c:pt>
                <c:pt idx="3">
                  <c:v>-0.85</c:v>
                </c:pt>
                <c:pt idx="4">
                  <c:v>0.81</c:v>
                </c:pt>
              </c:numCache>
            </c:numRef>
          </c:val>
          <c:smooth val="0"/>
          <c:extLst>
            <c:ext xmlns:c16="http://schemas.microsoft.com/office/drawing/2014/chart" uri="{C3380CC4-5D6E-409C-BE32-E72D297353CC}">
              <c16:uniqueId val="{00000002-C9C2-4636-BEF6-D411F4E6AA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50-4FD4-9148-6B6D2005B7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50-4FD4-9148-6B6D2005B7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50-4FD4-9148-6B6D2005B75D}"/>
            </c:ext>
          </c:extLst>
        </c:ser>
        <c:ser>
          <c:idx val="3"/>
          <c:order val="3"/>
          <c:tx>
            <c:strRef>
              <c:f>データシート!$A$30</c:f>
              <c:strCache>
                <c:ptCount val="1"/>
                <c:pt idx="0">
                  <c:v>白糠町後期高齢者医療特別会計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950-4FD4-9148-6B6D2005B75D}"/>
            </c:ext>
          </c:extLst>
        </c:ser>
        <c:ser>
          <c:idx val="4"/>
          <c:order val="4"/>
          <c:tx>
            <c:strRef>
              <c:f>データシート!$A$31</c:f>
              <c:strCache>
                <c:ptCount val="1"/>
                <c:pt idx="0">
                  <c:v>白糠町国民健康保険特別会計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0.14000000000000001</c:v>
                </c:pt>
                <c:pt idx="4">
                  <c:v>#N/A</c:v>
                </c:pt>
                <c:pt idx="5">
                  <c:v>0.2</c:v>
                </c:pt>
                <c:pt idx="6">
                  <c:v>#N/A</c:v>
                </c:pt>
                <c:pt idx="7">
                  <c:v>0.18</c:v>
                </c:pt>
                <c:pt idx="8">
                  <c:v>#N/A</c:v>
                </c:pt>
                <c:pt idx="9">
                  <c:v>0.12</c:v>
                </c:pt>
              </c:numCache>
            </c:numRef>
          </c:val>
          <c:extLst>
            <c:ext xmlns:c16="http://schemas.microsoft.com/office/drawing/2014/chart" uri="{C3380CC4-5D6E-409C-BE32-E72D297353CC}">
              <c16:uniqueId val="{00000004-E950-4FD4-9148-6B6D2005B75D}"/>
            </c:ext>
          </c:extLst>
        </c:ser>
        <c:ser>
          <c:idx val="5"/>
          <c:order val="5"/>
          <c:tx>
            <c:strRef>
              <c:f>データシート!$A$32</c:f>
              <c:strCache>
                <c:ptCount val="1"/>
                <c:pt idx="0">
                  <c:v>白糠町簡易水道及び飲用水道供給事業特別会計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0.18</c:v>
                </c:pt>
                <c:pt idx="4">
                  <c:v>#N/A</c:v>
                </c:pt>
                <c:pt idx="5">
                  <c:v>7.0000000000000007E-2</c:v>
                </c:pt>
                <c:pt idx="6">
                  <c:v>#N/A</c:v>
                </c:pt>
                <c:pt idx="7">
                  <c:v>7.0000000000000007E-2</c:v>
                </c:pt>
                <c:pt idx="8">
                  <c:v>#N/A</c:v>
                </c:pt>
                <c:pt idx="9">
                  <c:v>0.45</c:v>
                </c:pt>
              </c:numCache>
            </c:numRef>
          </c:val>
          <c:extLst>
            <c:ext xmlns:c16="http://schemas.microsoft.com/office/drawing/2014/chart" uri="{C3380CC4-5D6E-409C-BE32-E72D297353CC}">
              <c16:uniqueId val="{00000005-E950-4FD4-9148-6B6D2005B75D}"/>
            </c:ext>
          </c:extLst>
        </c:ser>
        <c:ser>
          <c:idx val="6"/>
          <c:order val="6"/>
          <c:tx>
            <c:strRef>
              <c:f>データシート!$A$33</c:f>
              <c:strCache>
                <c:ptCount val="1"/>
                <c:pt idx="0">
                  <c:v>白糠町介護保険特別会計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0.32</c:v>
                </c:pt>
                <c:pt idx="4">
                  <c:v>#N/A</c:v>
                </c:pt>
                <c:pt idx="5">
                  <c:v>0.31</c:v>
                </c:pt>
                <c:pt idx="6">
                  <c:v>#N/A</c:v>
                </c:pt>
                <c:pt idx="7">
                  <c:v>0.48</c:v>
                </c:pt>
                <c:pt idx="8">
                  <c:v>#N/A</c:v>
                </c:pt>
                <c:pt idx="9">
                  <c:v>0.95</c:v>
                </c:pt>
              </c:numCache>
            </c:numRef>
          </c:val>
          <c:extLst>
            <c:ext xmlns:c16="http://schemas.microsoft.com/office/drawing/2014/chart" uri="{C3380CC4-5D6E-409C-BE32-E72D297353CC}">
              <c16:uniqueId val="{00000006-E950-4FD4-9148-6B6D2005B75D}"/>
            </c:ext>
          </c:extLst>
        </c:ser>
        <c:ser>
          <c:idx val="7"/>
          <c:order val="7"/>
          <c:tx>
            <c:strRef>
              <c:f>データシート!$A$34</c:f>
              <c:strCache>
                <c:ptCount val="1"/>
                <c:pt idx="0">
                  <c:v>白糠町公共下水道事業特別会計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0.23</c:v>
                </c:pt>
                <c:pt idx="4">
                  <c:v>#N/A</c:v>
                </c:pt>
                <c:pt idx="5">
                  <c:v>0.2</c:v>
                </c:pt>
                <c:pt idx="6">
                  <c:v>#N/A</c:v>
                </c:pt>
                <c:pt idx="7">
                  <c:v>0.15</c:v>
                </c:pt>
                <c:pt idx="8">
                  <c:v>#N/A</c:v>
                </c:pt>
                <c:pt idx="9">
                  <c:v>2.2400000000000002</c:v>
                </c:pt>
              </c:numCache>
            </c:numRef>
          </c:val>
          <c:extLst>
            <c:ext xmlns:c16="http://schemas.microsoft.com/office/drawing/2014/chart" uri="{C3380CC4-5D6E-409C-BE32-E72D297353CC}">
              <c16:uniqueId val="{00000007-E950-4FD4-9148-6B6D2005B7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2.4500000000000002</c:v>
                </c:pt>
                <c:pt idx="2">
                  <c:v>#N/A</c:v>
                </c:pt>
                <c:pt idx="3">
                  <c:v>4.8600000000000003</c:v>
                </c:pt>
                <c:pt idx="4">
                  <c:v>#N/A</c:v>
                </c:pt>
                <c:pt idx="5">
                  <c:v>2.35</c:v>
                </c:pt>
                <c:pt idx="6">
                  <c:v>#N/A</c:v>
                </c:pt>
                <c:pt idx="7">
                  <c:v>4.17</c:v>
                </c:pt>
                <c:pt idx="8">
                  <c:v>#N/A</c:v>
                </c:pt>
                <c:pt idx="9">
                  <c:v>7.18</c:v>
                </c:pt>
              </c:numCache>
            </c:numRef>
          </c:val>
          <c:extLst>
            <c:ext xmlns:c16="http://schemas.microsoft.com/office/drawing/2014/chart" uri="{C3380CC4-5D6E-409C-BE32-E72D297353CC}">
              <c16:uniqueId val="{00000008-E950-4FD4-9148-6B6D2005B75D}"/>
            </c:ext>
          </c:extLst>
        </c:ser>
        <c:ser>
          <c:idx val="9"/>
          <c:order val="9"/>
          <c:tx>
            <c:strRef>
              <c:f>データシート!$A$36</c:f>
              <c:strCache>
                <c:ptCount val="1"/>
                <c:pt idx="0">
                  <c:v>白糠町水道事業会計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12.71</c:v>
                </c:pt>
                <c:pt idx="2">
                  <c:v>#N/A</c:v>
                </c:pt>
                <c:pt idx="3">
                  <c:v>12.29</c:v>
                </c:pt>
                <c:pt idx="4">
                  <c:v>#N/A</c:v>
                </c:pt>
                <c:pt idx="5">
                  <c:v>11.2</c:v>
                </c:pt>
                <c:pt idx="6">
                  <c:v>#N/A</c:v>
                </c:pt>
                <c:pt idx="7">
                  <c:v>11.78</c:v>
                </c:pt>
                <c:pt idx="8">
                  <c:v>#N/A</c:v>
                </c:pt>
                <c:pt idx="9">
                  <c:v>11.41</c:v>
                </c:pt>
              </c:numCache>
            </c:numRef>
          </c:val>
          <c:extLst>
            <c:ext xmlns:c16="http://schemas.microsoft.com/office/drawing/2014/chart" uri="{C3380CC4-5D6E-409C-BE32-E72D297353CC}">
              <c16:uniqueId val="{00000009-E950-4FD4-9148-6B6D2005B7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734</c:v>
                </c:pt>
                <c:pt idx="5">
                  <c:v>835</c:v>
                </c:pt>
                <c:pt idx="8">
                  <c:v>974</c:v>
                </c:pt>
                <c:pt idx="11">
                  <c:v>992</c:v>
                </c:pt>
                <c:pt idx="14">
                  <c:v>1009</c:v>
                </c:pt>
              </c:numCache>
            </c:numRef>
          </c:val>
          <c:extLst>
            <c:ext xmlns:c16="http://schemas.microsoft.com/office/drawing/2014/chart" uri="{C3380CC4-5D6E-409C-BE32-E72D297353CC}">
              <c16:uniqueId val="{00000000-7A29-41B9-8533-47D0AECE83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29-41B9-8533-47D0AECE83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15</c:v>
                </c:pt>
                <c:pt idx="6">
                  <c:v>7</c:v>
                </c:pt>
                <c:pt idx="9">
                  <c:v>5</c:v>
                </c:pt>
                <c:pt idx="12">
                  <c:v>0</c:v>
                </c:pt>
              </c:numCache>
            </c:numRef>
          </c:val>
          <c:extLst>
            <c:ext xmlns:c16="http://schemas.microsoft.com/office/drawing/2014/chart" uri="{C3380CC4-5D6E-409C-BE32-E72D297353CC}">
              <c16:uniqueId val="{00000002-7A29-41B9-8533-47D0AECE83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c:v>
                </c:pt>
                <c:pt idx="3">
                  <c:v>21</c:v>
                </c:pt>
                <c:pt idx="6">
                  <c:v>19</c:v>
                </c:pt>
                <c:pt idx="9">
                  <c:v>22</c:v>
                </c:pt>
                <c:pt idx="12">
                  <c:v>21</c:v>
                </c:pt>
              </c:numCache>
            </c:numRef>
          </c:val>
          <c:extLst>
            <c:ext xmlns:c16="http://schemas.microsoft.com/office/drawing/2014/chart" uri="{C3380CC4-5D6E-409C-BE32-E72D297353CC}">
              <c16:uniqueId val="{00000003-7A29-41B9-8533-47D0AECE83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286</c:v>
                </c:pt>
                <c:pt idx="3">
                  <c:v>304</c:v>
                </c:pt>
                <c:pt idx="6">
                  <c:v>273</c:v>
                </c:pt>
                <c:pt idx="9">
                  <c:v>255</c:v>
                </c:pt>
                <c:pt idx="12">
                  <c:v>240</c:v>
                </c:pt>
              </c:numCache>
            </c:numRef>
          </c:val>
          <c:extLst>
            <c:ext xmlns:c16="http://schemas.microsoft.com/office/drawing/2014/chart" uri="{C3380CC4-5D6E-409C-BE32-E72D297353CC}">
              <c16:uniqueId val="{00000004-7A29-41B9-8533-47D0AECE83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29-41B9-8533-47D0AECE83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29-41B9-8533-47D0AECE83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707</c:v>
                </c:pt>
                <c:pt idx="3">
                  <c:v>851</c:v>
                </c:pt>
                <c:pt idx="6">
                  <c:v>1095</c:v>
                </c:pt>
                <c:pt idx="9">
                  <c:v>1128</c:v>
                </c:pt>
                <c:pt idx="12">
                  <c:v>1131</c:v>
                </c:pt>
              </c:numCache>
            </c:numRef>
          </c:val>
          <c:extLst>
            <c:ext xmlns:c16="http://schemas.microsoft.com/office/drawing/2014/chart" uri="{C3380CC4-5D6E-409C-BE32-E72D297353CC}">
              <c16:uniqueId val="{00000007-7A29-41B9-8533-47D0AECE83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308</c:v>
                </c:pt>
                <c:pt idx="2">
                  <c:v>#N/A</c:v>
                </c:pt>
                <c:pt idx="3">
                  <c:v>#N/A</c:v>
                </c:pt>
                <c:pt idx="4">
                  <c:v>356</c:v>
                </c:pt>
                <c:pt idx="5">
                  <c:v>#N/A</c:v>
                </c:pt>
                <c:pt idx="6">
                  <c:v>#N/A</c:v>
                </c:pt>
                <c:pt idx="7">
                  <c:v>420</c:v>
                </c:pt>
                <c:pt idx="8">
                  <c:v>#N/A</c:v>
                </c:pt>
                <c:pt idx="9">
                  <c:v>#N/A</c:v>
                </c:pt>
                <c:pt idx="10">
                  <c:v>418</c:v>
                </c:pt>
                <c:pt idx="11">
                  <c:v>#N/A</c:v>
                </c:pt>
                <c:pt idx="12">
                  <c:v>#N/A</c:v>
                </c:pt>
                <c:pt idx="13">
                  <c:v>383</c:v>
                </c:pt>
                <c:pt idx="14">
                  <c:v>#N/A</c:v>
                </c:pt>
              </c:numCache>
            </c:numRef>
          </c:val>
          <c:smooth val="0"/>
          <c:extLst>
            <c:ext xmlns:c16="http://schemas.microsoft.com/office/drawing/2014/chart" uri="{C3380CC4-5D6E-409C-BE32-E72D297353CC}">
              <c16:uniqueId val="{00000008-7A29-41B9-8533-47D0AECE83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10653</c:v>
                </c:pt>
                <c:pt idx="5">
                  <c:v>10730</c:v>
                </c:pt>
                <c:pt idx="8">
                  <c:v>11374</c:v>
                </c:pt>
                <c:pt idx="11">
                  <c:v>11145</c:v>
                </c:pt>
                <c:pt idx="14">
                  <c:v>10744</c:v>
                </c:pt>
              </c:numCache>
            </c:numRef>
          </c:val>
          <c:extLst>
            <c:ext xmlns:c16="http://schemas.microsoft.com/office/drawing/2014/chart" uri="{C3380CC4-5D6E-409C-BE32-E72D297353CC}">
              <c16:uniqueId val="{00000000-F95B-40FD-B33E-5802490F69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139</c:v>
                </c:pt>
                <c:pt idx="5">
                  <c:v>139</c:v>
                </c:pt>
                <c:pt idx="8">
                  <c:v>129</c:v>
                </c:pt>
                <c:pt idx="11">
                  <c:v>146</c:v>
                </c:pt>
                <c:pt idx="14">
                  <c:v>161</c:v>
                </c:pt>
              </c:numCache>
            </c:numRef>
          </c:val>
          <c:extLst>
            <c:ext xmlns:c16="http://schemas.microsoft.com/office/drawing/2014/chart" uri="{C3380CC4-5D6E-409C-BE32-E72D297353CC}">
              <c16:uniqueId val="{00000001-F95B-40FD-B33E-5802490F69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7142</c:v>
                </c:pt>
                <c:pt idx="5">
                  <c:v>10210</c:v>
                </c:pt>
                <c:pt idx="8">
                  <c:v>13911</c:v>
                </c:pt>
                <c:pt idx="11">
                  <c:v>17690</c:v>
                </c:pt>
                <c:pt idx="14">
                  <c:v>20829</c:v>
                </c:pt>
              </c:numCache>
            </c:numRef>
          </c:val>
          <c:extLst>
            <c:ext xmlns:c16="http://schemas.microsoft.com/office/drawing/2014/chart" uri="{C3380CC4-5D6E-409C-BE32-E72D297353CC}">
              <c16:uniqueId val="{00000002-F95B-40FD-B33E-5802490F69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5B-40FD-B33E-5802490F69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5B-40FD-B33E-5802490F69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5B-40FD-B33E-5802490F69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1074</c:v>
                </c:pt>
                <c:pt idx="3">
                  <c:v>1059</c:v>
                </c:pt>
                <c:pt idx="6">
                  <c:v>1002</c:v>
                </c:pt>
                <c:pt idx="9">
                  <c:v>1004</c:v>
                </c:pt>
                <c:pt idx="12">
                  <c:v>1023</c:v>
                </c:pt>
              </c:numCache>
            </c:numRef>
          </c:val>
          <c:extLst>
            <c:ext xmlns:c16="http://schemas.microsoft.com/office/drawing/2014/chart" uri="{C3380CC4-5D6E-409C-BE32-E72D297353CC}">
              <c16:uniqueId val="{00000006-F95B-40FD-B33E-5802490F69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664</c:v>
                </c:pt>
                <c:pt idx="3">
                  <c:v>564</c:v>
                </c:pt>
                <c:pt idx="6">
                  <c:v>479</c:v>
                </c:pt>
                <c:pt idx="9">
                  <c:v>395</c:v>
                </c:pt>
                <c:pt idx="12">
                  <c:v>303</c:v>
                </c:pt>
              </c:numCache>
            </c:numRef>
          </c:val>
          <c:extLst>
            <c:ext xmlns:c16="http://schemas.microsoft.com/office/drawing/2014/chart" uri="{C3380CC4-5D6E-409C-BE32-E72D297353CC}">
              <c16:uniqueId val="{00000007-F95B-40FD-B33E-5802490F69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3403</c:v>
                </c:pt>
                <c:pt idx="3">
                  <c:v>3315</c:v>
                </c:pt>
                <c:pt idx="6">
                  <c:v>3140</c:v>
                </c:pt>
                <c:pt idx="9">
                  <c:v>2971</c:v>
                </c:pt>
                <c:pt idx="12">
                  <c:v>2840</c:v>
                </c:pt>
              </c:numCache>
            </c:numRef>
          </c:val>
          <c:extLst>
            <c:ext xmlns:c16="http://schemas.microsoft.com/office/drawing/2014/chart" uri="{C3380CC4-5D6E-409C-BE32-E72D297353CC}">
              <c16:uniqueId val="{00000008-F95B-40FD-B33E-5802490F69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5B-40FD-B33E-5802490F69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12469</c:v>
                </c:pt>
                <c:pt idx="3">
                  <c:v>13259</c:v>
                </c:pt>
                <c:pt idx="6">
                  <c:v>13951</c:v>
                </c:pt>
                <c:pt idx="9">
                  <c:v>13775</c:v>
                </c:pt>
                <c:pt idx="12">
                  <c:v>13294</c:v>
                </c:pt>
              </c:numCache>
            </c:numRef>
          </c:val>
          <c:extLst>
            <c:ext xmlns:c16="http://schemas.microsoft.com/office/drawing/2014/chart" uri="{C3380CC4-5D6E-409C-BE32-E72D297353CC}">
              <c16:uniqueId val="{0000000A-F95B-40FD-B33E-5802490F69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5B-40FD-B33E-5802490F69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681</c:v>
                </c:pt>
                <c:pt idx="1">
                  <c:v>610</c:v>
                </c:pt>
                <c:pt idx="2">
                  <c:v>605</c:v>
                </c:pt>
              </c:numCache>
            </c:numRef>
          </c:val>
          <c:extLst>
            <c:ext xmlns:c16="http://schemas.microsoft.com/office/drawing/2014/chart" uri="{C3380CC4-5D6E-409C-BE32-E72D297353CC}">
              <c16:uniqueId val="{00000000-6887-445E-9323-7042A9DB37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1403</c:v>
                </c:pt>
                <c:pt idx="1">
                  <c:v>1233</c:v>
                </c:pt>
                <c:pt idx="2">
                  <c:v>1105</c:v>
                </c:pt>
              </c:numCache>
            </c:numRef>
          </c:val>
          <c:extLst>
            <c:ext xmlns:c16="http://schemas.microsoft.com/office/drawing/2014/chart" uri="{C3380CC4-5D6E-409C-BE32-E72D297353CC}">
              <c16:uniqueId val="{00000001-6887-445E-9323-7042A9DB37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11641</c:v>
                </c:pt>
                <c:pt idx="1">
                  <c:v>15640</c:v>
                </c:pt>
                <c:pt idx="2">
                  <c:v>18886</c:v>
                </c:pt>
              </c:numCache>
            </c:numRef>
          </c:val>
          <c:extLst>
            <c:ext xmlns:c16="http://schemas.microsoft.com/office/drawing/2014/chart" uri="{C3380CC4-5D6E-409C-BE32-E72D297353CC}">
              <c16:uniqueId val="{00000002-6887-445E-9323-7042A9DB37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7,127
6,971
773.13
28,550,434
28,183,123
362,431
5,030,704
13,313,312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類似団体を下回っているが、北海道平均とほぼ同値で推移している。これは、人口減少や全国平均を大きく上回る高齢化率（令和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による財政基盤の弱さが主な要因であるが、企業誘致とともに一次産業と連携した新たな産業の創出による地域経済活性化に向けた取り組みを行っている。また、定員適正化計画により職員数を適正に管理しているほか、投資的経費を含む歳出全般の見直しにより、活力あるまちづくりを展開しつつ、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15724</xdr:rowOff>
    </xdr:to>
    <xdr:cxnSp macro="">
      <xdr:nvCxnSpPr>
        <xdr:cNvPr id="73" name="直線コネクタ 72"/>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普通会計における公債費について、小中学校の建設事業等大型事業の元金償還開始により、令和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年度から公債費が大きく増加し、令和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年度まで元利償還金が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億円を超える試算となっている。今後も大型建設事業等の実施により、経常収支比率の上昇が見込まれているが、基金運用による新規発行債の抑制等により、経常収支比率の上昇を抑える。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156104</xdr:rowOff>
    </xdr:from>
    <xdr:to>
      <xdr:col>23</xdr:col>
      <xdr:colOff>133350</xdr:colOff>
      <xdr:row>61</xdr:row>
      <xdr:rowOff>4763</xdr:rowOff>
    </xdr:to>
    <xdr:cxnSp macro="">
      <xdr:nvCxnSpPr>
        <xdr:cNvPr id="133" name="直線コネクタ 132"/>
        <xdr:cNvCxnSpPr/>
      </xdr:nvCxnSpPr>
      <xdr:spPr>
        <a:xfrm>
          <a:off x="4114800" y="1044310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140018</xdr:rowOff>
    </xdr:from>
    <xdr:to>
      <xdr:col>19</xdr:col>
      <xdr:colOff>133350</xdr:colOff>
      <xdr:row>60</xdr:row>
      <xdr:rowOff>156104</xdr:rowOff>
    </xdr:to>
    <xdr:cxnSp macro="">
      <xdr:nvCxnSpPr>
        <xdr:cNvPr id="136" name="直線コネクタ 135"/>
        <xdr:cNvCxnSpPr/>
      </xdr:nvCxnSpPr>
      <xdr:spPr>
        <a:xfrm>
          <a:off x="3225800" y="1042701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60</xdr:row>
      <xdr:rowOff>146050</xdr:rowOff>
    </xdr:to>
    <xdr:cxnSp macro="">
      <xdr:nvCxnSpPr>
        <xdr:cNvPr id="139" name="直線コネクタ 138"/>
        <xdr:cNvCxnSpPr/>
      </xdr:nvCxnSpPr>
      <xdr:spPr>
        <a:xfrm flipV="1">
          <a:off x="2336800" y="104270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146050</xdr:rowOff>
    </xdr:to>
    <xdr:cxnSp macro="">
      <xdr:nvCxnSpPr>
        <xdr:cNvPr id="142" name="直線コネクタ 141"/>
        <xdr:cNvCxnSpPr/>
      </xdr:nvCxnSpPr>
      <xdr:spPr>
        <a:xfrm>
          <a:off x="1447800" y="1037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125413</xdr:rowOff>
    </xdr:from>
    <xdr:to>
      <xdr:col>23</xdr:col>
      <xdr:colOff>184150</xdr:colOff>
      <xdr:row>61</xdr:row>
      <xdr:rowOff>55563</xdr:rowOff>
    </xdr:to>
    <xdr:sp macro="" textlink="">
      <xdr:nvSpPr>
        <xdr:cNvPr id="152" name="楕円 151"/>
        <xdr:cNvSpPr/>
      </xdr:nvSpPr>
      <xdr:spPr>
        <a:xfrm>
          <a:off x="49022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141940</xdr:rowOff>
    </xdr:from>
    <xdr:ext cx="762000" cy="259045"/>
    <xdr:sp macro="" textlink="">
      <xdr:nvSpPr>
        <xdr:cNvPr id="153" name="財政構造の弾力性該当値テキスト"/>
        <xdr:cNvSpPr txBox="1"/>
      </xdr:nvSpPr>
      <xdr:spPr>
        <a:xfrm>
          <a:off x="5041900" y="1025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105304</xdr:rowOff>
    </xdr:from>
    <xdr:to>
      <xdr:col>19</xdr:col>
      <xdr:colOff>184150</xdr:colOff>
      <xdr:row>61</xdr:row>
      <xdr:rowOff>35454</xdr:rowOff>
    </xdr:to>
    <xdr:sp macro="" textlink="">
      <xdr:nvSpPr>
        <xdr:cNvPr id="154" name="楕円 153"/>
        <xdr:cNvSpPr/>
      </xdr:nvSpPr>
      <xdr:spPr>
        <a:xfrm>
          <a:off x="4064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45631</xdr:rowOff>
    </xdr:from>
    <xdr:ext cx="736600" cy="259045"/>
    <xdr:sp macro="" textlink="">
      <xdr:nvSpPr>
        <xdr:cNvPr id="155" name="テキスト ボックス 154"/>
        <xdr:cNvSpPr txBox="1"/>
      </xdr:nvSpPr>
      <xdr:spPr>
        <a:xfrm>
          <a:off x="3733800" y="1016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89218</xdr:rowOff>
    </xdr:from>
    <xdr:to>
      <xdr:col>15</xdr:col>
      <xdr:colOff>133350</xdr:colOff>
      <xdr:row>61</xdr:row>
      <xdr:rowOff>19368</xdr:rowOff>
    </xdr:to>
    <xdr:sp macro="" textlink="">
      <xdr:nvSpPr>
        <xdr:cNvPr id="156" name="楕円 155"/>
        <xdr:cNvSpPr/>
      </xdr:nvSpPr>
      <xdr:spPr>
        <a:xfrm>
          <a:off x="3175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29545</xdr:rowOff>
    </xdr:from>
    <xdr:ext cx="762000" cy="259045"/>
    <xdr:sp macro="" textlink="">
      <xdr:nvSpPr>
        <xdr:cNvPr id="157" name="テキスト ボックス 156"/>
        <xdr:cNvSpPr txBox="1"/>
      </xdr:nvSpPr>
      <xdr:spPr>
        <a:xfrm>
          <a:off x="2844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8" name="楕円 157"/>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9" name="テキスト ボックス 158"/>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60" name="楕円 159"/>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1" name="テキスト ボックス 160"/>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[1,800,358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職員数の純減（</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人）により人件費を抑制しているが、人口減少が顕著なことから、人口１人当たりの数値としては効果が現れにくい。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また、前年度と比較して決算額が増加している主な要因は、ふるさと納税に係る物件費の増によるものである。</a:t>
          </a:r>
          <a:endParaRPr lang="ja-JP" altLang="ja-JP" sz="1400">
            <a:effectLst/>
          </a:endParaRPr>
        </a:p>
        <a:p>
          <a:r>
            <a:rPr kumimoji="1" lang="ja-JP" altLang="ja-JP" sz="1100">
              <a:solidFill>
                <a:schemeClr val="dk1"/>
              </a:solidFill>
              <a:effectLst/>
              <a:latin typeface="+mn-lt"/>
              <a:ea typeface="+mn-ea"/>
              <a:cs typeface="+mn-cs"/>
            </a:rPr>
            <a:t>　今後も職員採用の抑制により人件費を削減するとともに、行政改革への取り組みを通じて物件費の削減に努める。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89069</xdr:rowOff>
    </xdr:from>
    <xdr:to>
      <xdr:col>23</xdr:col>
      <xdr:colOff>133350</xdr:colOff>
      <xdr:row>88</xdr:row>
      <xdr:rowOff>161155</xdr:rowOff>
    </xdr:to>
    <xdr:cxnSp macro="">
      <xdr:nvCxnSpPr>
        <xdr:cNvPr id="195" name="直線コネクタ 194"/>
        <xdr:cNvCxnSpPr/>
      </xdr:nvCxnSpPr>
      <xdr:spPr>
        <a:xfrm>
          <a:off x="4114800" y="15005219"/>
          <a:ext cx="838200" cy="24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111522</xdr:rowOff>
    </xdr:from>
    <xdr:to>
      <xdr:col>19</xdr:col>
      <xdr:colOff>133350</xdr:colOff>
      <xdr:row>87</xdr:row>
      <xdr:rowOff>89069</xdr:rowOff>
    </xdr:to>
    <xdr:cxnSp macro="">
      <xdr:nvCxnSpPr>
        <xdr:cNvPr id="198" name="直線コネクタ 197"/>
        <xdr:cNvCxnSpPr/>
      </xdr:nvCxnSpPr>
      <xdr:spPr>
        <a:xfrm>
          <a:off x="3225800" y="14856222"/>
          <a:ext cx="889000" cy="1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17256</xdr:rowOff>
    </xdr:from>
    <xdr:to>
      <xdr:col>15</xdr:col>
      <xdr:colOff>82550</xdr:colOff>
      <xdr:row>86</xdr:row>
      <xdr:rowOff>111522</xdr:rowOff>
    </xdr:to>
    <xdr:cxnSp macro="">
      <xdr:nvCxnSpPr>
        <xdr:cNvPr id="201" name="直線コネクタ 200"/>
        <xdr:cNvCxnSpPr/>
      </xdr:nvCxnSpPr>
      <xdr:spPr>
        <a:xfrm>
          <a:off x="2336800" y="14247606"/>
          <a:ext cx="889000" cy="60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121613</xdr:rowOff>
    </xdr:from>
    <xdr:to>
      <xdr:col>11</xdr:col>
      <xdr:colOff>31750</xdr:colOff>
      <xdr:row>83</xdr:row>
      <xdr:rowOff>17256</xdr:rowOff>
    </xdr:to>
    <xdr:cxnSp macro="">
      <xdr:nvCxnSpPr>
        <xdr:cNvPr id="204" name="直線コネクタ 203"/>
        <xdr:cNvCxnSpPr/>
      </xdr:nvCxnSpPr>
      <xdr:spPr>
        <a:xfrm>
          <a:off x="1447800" y="14180513"/>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110355</xdr:rowOff>
    </xdr:from>
    <xdr:to>
      <xdr:col>23</xdr:col>
      <xdr:colOff>184150</xdr:colOff>
      <xdr:row>89</xdr:row>
      <xdr:rowOff>40505</xdr:rowOff>
    </xdr:to>
    <xdr:sp macro="" textlink="">
      <xdr:nvSpPr>
        <xdr:cNvPr id="214" name="楕円 213"/>
        <xdr:cNvSpPr/>
      </xdr:nvSpPr>
      <xdr:spPr>
        <a:xfrm>
          <a:off x="4902200" y="151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6232</xdr:rowOff>
    </xdr:from>
    <xdr:ext cx="762000" cy="259045"/>
    <xdr:sp macro="" textlink="">
      <xdr:nvSpPr>
        <xdr:cNvPr id="215" name="人件費・物件費等の状況該当値テキスト"/>
        <xdr:cNvSpPr txBox="1"/>
      </xdr:nvSpPr>
      <xdr:spPr>
        <a:xfrm>
          <a:off x="5041900" y="1509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38269</xdr:rowOff>
    </xdr:from>
    <xdr:to>
      <xdr:col>19</xdr:col>
      <xdr:colOff>184150</xdr:colOff>
      <xdr:row>87</xdr:row>
      <xdr:rowOff>139869</xdr:rowOff>
    </xdr:to>
    <xdr:sp macro="" textlink="">
      <xdr:nvSpPr>
        <xdr:cNvPr id="216" name="楕円 215"/>
        <xdr:cNvSpPr/>
      </xdr:nvSpPr>
      <xdr:spPr>
        <a:xfrm>
          <a:off x="4064000" y="149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124646</xdr:rowOff>
    </xdr:from>
    <xdr:ext cx="736600" cy="259045"/>
    <xdr:sp macro="" textlink="">
      <xdr:nvSpPr>
        <xdr:cNvPr id="217" name="テキスト ボックス 216"/>
        <xdr:cNvSpPr txBox="1"/>
      </xdr:nvSpPr>
      <xdr:spPr>
        <a:xfrm>
          <a:off x="3733800" y="1504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60722</xdr:rowOff>
    </xdr:from>
    <xdr:to>
      <xdr:col>15</xdr:col>
      <xdr:colOff>133350</xdr:colOff>
      <xdr:row>86</xdr:row>
      <xdr:rowOff>162322</xdr:rowOff>
    </xdr:to>
    <xdr:sp macro="" textlink="">
      <xdr:nvSpPr>
        <xdr:cNvPr id="218" name="楕円 217"/>
        <xdr:cNvSpPr/>
      </xdr:nvSpPr>
      <xdr:spPr>
        <a:xfrm>
          <a:off x="3175000" y="148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147099</xdr:rowOff>
    </xdr:from>
    <xdr:ext cx="762000" cy="259045"/>
    <xdr:sp macro="" textlink="">
      <xdr:nvSpPr>
        <xdr:cNvPr id="219" name="テキスト ボックス 218"/>
        <xdr:cNvSpPr txBox="1"/>
      </xdr:nvSpPr>
      <xdr:spPr>
        <a:xfrm>
          <a:off x="2844800" y="1489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137906</xdr:rowOff>
    </xdr:from>
    <xdr:to>
      <xdr:col>11</xdr:col>
      <xdr:colOff>82550</xdr:colOff>
      <xdr:row>83</xdr:row>
      <xdr:rowOff>68056</xdr:rowOff>
    </xdr:to>
    <xdr:sp macro="" textlink="">
      <xdr:nvSpPr>
        <xdr:cNvPr id="220" name="楕円 219"/>
        <xdr:cNvSpPr/>
      </xdr:nvSpPr>
      <xdr:spPr>
        <a:xfrm>
          <a:off x="2286000" y="141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52833</xdr:rowOff>
    </xdr:from>
    <xdr:ext cx="762000" cy="259045"/>
    <xdr:sp macro="" textlink="">
      <xdr:nvSpPr>
        <xdr:cNvPr id="221" name="テキスト ボックス 220"/>
        <xdr:cNvSpPr txBox="1"/>
      </xdr:nvSpPr>
      <xdr:spPr>
        <a:xfrm>
          <a:off x="1955800" y="1428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70813</xdr:rowOff>
    </xdr:from>
    <xdr:to>
      <xdr:col>7</xdr:col>
      <xdr:colOff>31750</xdr:colOff>
      <xdr:row>83</xdr:row>
      <xdr:rowOff>963</xdr:rowOff>
    </xdr:to>
    <xdr:sp macro="" textlink="">
      <xdr:nvSpPr>
        <xdr:cNvPr id="222" name="楕円 221"/>
        <xdr:cNvSpPr/>
      </xdr:nvSpPr>
      <xdr:spPr>
        <a:xfrm>
          <a:off x="1397000" y="141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157190</xdr:rowOff>
    </xdr:from>
    <xdr:ext cx="762000" cy="259045"/>
    <xdr:sp macro="" textlink="">
      <xdr:nvSpPr>
        <xdr:cNvPr id="223" name="テキスト ボックス 222"/>
        <xdr:cNvSpPr txBox="1"/>
      </xdr:nvSpPr>
      <xdr:spPr>
        <a:xfrm>
          <a:off x="1066800" y="1421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概ね平均的な位置で推移している。給与の独自削減や国に合わせた給与構造の見直しを行ってきたが、財政状況に応じて今後も給与水準の適正化に努める。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85372</xdr:rowOff>
    </xdr:to>
    <xdr:cxnSp macro="">
      <xdr:nvCxnSpPr>
        <xdr:cNvPr id="257" name="直線コネクタ 256"/>
        <xdr:cNvCxnSpPr/>
      </xdr:nvCxnSpPr>
      <xdr:spPr>
        <a:xfrm>
          <a:off x="16179800" y="145379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45155</xdr:rowOff>
    </xdr:to>
    <xdr:cxnSp macro="">
      <xdr:nvCxnSpPr>
        <xdr:cNvPr id="260" name="直線コネクタ 259"/>
        <xdr:cNvCxnSpPr/>
      </xdr:nvCxnSpPr>
      <xdr:spPr>
        <a:xfrm flipV="1">
          <a:off x="15290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98778</xdr:rowOff>
    </xdr:to>
    <xdr:cxnSp macro="">
      <xdr:nvCxnSpPr>
        <xdr:cNvPr id="263" name="直線コネクタ 262"/>
        <xdr:cNvCxnSpPr/>
      </xdr:nvCxnSpPr>
      <xdr:spPr>
        <a:xfrm flipV="1">
          <a:off x="14401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88195</xdr:rowOff>
    </xdr:to>
    <xdr:cxnSp macro="">
      <xdr:nvCxnSpPr>
        <xdr:cNvPr id="266" name="直線コネクタ 265"/>
        <xdr:cNvCxnSpPr/>
      </xdr:nvCxnSpPr>
      <xdr:spPr>
        <a:xfrm flipV="1">
          <a:off x="13512800" y="146720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6" name="楕円 275"/>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7"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8" name="楕円 277"/>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9" name="テキスト ボックス 278"/>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0" name="楕円 279"/>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1" name="テキスト ボックス 280"/>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2" name="楕円 281"/>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3" name="テキスト ボックス 282"/>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4" name="楕円 283"/>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5" name="テキスト ボックス 284"/>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lang="ja-JP" altLang="en-US" sz="1100">
              <a:effectLst/>
            </a:rPr>
            <a:t>職員数は</a:t>
          </a:r>
          <a:r>
            <a:rPr lang="en-US" altLang="ja-JP" sz="1100">
              <a:effectLst/>
            </a:rPr>
            <a:t>5</a:t>
          </a:r>
          <a:r>
            <a:rPr lang="ja-JP" altLang="en-US" sz="1100">
              <a:effectLst/>
            </a:rPr>
            <a:t>年間ほぼ横ばいの状況となっているが、</a:t>
          </a:r>
          <a:r>
            <a:rPr kumimoji="1" lang="ja-JP" altLang="ja-JP" sz="1100">
              <a:solidFill>
                <a:schemeClr val="dk1"/>
              </a:solidFill>
              <a:effectLst/>
              <a:latin typeface="+mn-lt"/>
              <a:ea typeface="+mn-ea"/>
              <a:cs typeface="+mn-cs"/>
            </a:rPr>
            <a:t>人口減少が顕著なことから、人口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人当たりの数値としては</a:t>
          </a:r>
          <a:r>
            <a:rPr kumimoji="1" lang="ja-JP" altLang="en-US" sz="1100">
              <a:solidFill>
                <a:schemeClr val="dk1"/>
              </a:solidFill>
              <a:effectLst/>
              <a:latin typeface="+mn-lt"/>
              <a:ea typeface="+mn-ea"/>
              <a:cs typeface="+mn-cs"/>
            </a:rPr>
            <a:t>増加傾向にある。今後についても定年延長等の動向を踏まえ、適切な定員管理に努める。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38291</xdr:rowOff>
    </xdr:from>
    <xdr:to>
      <xdr:col>81</xdr:col>
      <xdr:colOff>44450</xdr:colOff>
      <xdr:row>63</xdr:row>
      <xdr:rowOff>65437</xdr:rowOff>
    </xdr:to>
    <xdr:cxnSp macro="">
      <xdr:nvCxnSpPr>
        <xdr:cNvPr id="316" name="直線コネクタ 315"/>
        <xdr:cNvCxnSpPr/>
      </xdr:nvCxnSpPr>
      <xdr:spPr>
        <a:xfrm>
          <a:off x="16179800" y="10839641"/>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38291</xdr:rowOff>
    </xdr:from>
    <xdr:to>
      <xdr:col>77</xdr:col>
      <xdr:colOff>44450</xdr:colOff>
      <xdr:row>63</xdr:row>
      <xdr:rowOff>68453</xdr:rowOff>
    </xdr:to>
    <xdr:cxnSp macro="">
      <xdr:nvCxnSpPr>
        <xdr:cNvPr id="319" name="直線コネクタ 318"/>
        <xdr:cNvCxnSpPr/>
      </xdr:nvCxnSpPr>
      <xdr:spPr>
        <a:xfrm flipV="1">
          <a:off x="15290800" y="1083964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43720</xdr:rowOff>
    </xdr:from>
    <xdr:to>
      <xdr:col>72</xdr:col>
      <xdr:colOff>203200</xdr:colOff>
      <xdr:row>63</xdr:row>
      <xdr:rowOff>68453</xdr:rowOff>
    </xdr:to>
    <xdr:cxnSp macro="">
      <xdr:nvCxnSpPr>
        <xdr:cNvPr id="322" name="直線コネクタ 321"/>
        <xdr:cNvCxnSpPr/>
      </xdr:nvCxnSpPr>
      <xdr:spPr>
        <a:xfrm>
          <a:off x="14401800" y="10845070"/>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43720</xdr:rowOff>
    </xdr:to>
    <xdr:cxnSp macro="">
      <xdr:nvCxnSpPr>
        <xdr:cNvPr id="325" name="直線コネクタ 324"/>
        <xdr:cNvCxnSpPr/>
      </xdr:nvCxnSpPr>
      <xdr:spPr>
        <a:xfrm>
          <a:off x="13512800" y="10801032"/>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14637</xdr:rowOff>
    </xdr:from>
    <xdr:to>
      <xdr:col>81</xdr:col>
      <xdr:colOff>95250</xdr:colOff>
      <xdr:row>63</xdr:row>
      <xdr:rowOff>116237</xdr:rowOff>
    </xdr:to>
    <xdr:sp macro="" textlink="">
      <xdr:nvSpPr>
        <xdr:cNvPr id="335" name="楕円 334"/>
        <xdr:cNvSpPr/>
      </xdr:nvSpPr>
      <xdr:spPr>
        <a:xfrm>
          <a:off x="16967200" y="108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158164</xdr:rowOff>
    </xdr:from>
    <xdr:ext cx="762000" cy="259045"/>
    <xdr:sp macro="" textlink="">
      <xdr:nvSpPr>
        <xdr:cNvPr id="336" name="定員管理の状況該当値テキスト"/>
        <xdr:cNvSpPr txBox="1"/>
      </xdr:nvSpPr>
      <xdr:spPr>
        <a:xfrm>
          <a:off x="17106900" y="1078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158941</xdr:rowOff>
    </xdr:from>
    <xdr:to>
      <xdr:col>77</xdr:col>
      <xdr:colOff>95250</xdr:colOff>
      <xdr:row>63</xdr:row>
      <xdr:rowOff>89091</xdr:rowOff>
    </xdr:to>
    <xdr:sp macro="" textlink="">
      <xdr:nvSpPr>
        <xdr:cNvPr id="337" name="楕円 336"/>
        <xdr:cNvSpPr/>
      </xdr:nvSpPr>
      <xdr:spPr>
        <a:xfrm>
          <a:off x="16129000" y="107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73868</xdr:rowOff>
    </xdr:from>
    <xdr:ext cx="736600" cy="259045"/>
    <xdr:sp macro="" textlink="">
      <xdr:nvSpPr>
        <xdr:cNvPr id="338" name="テキスト ボックス 337"/>
        <xdr:cNvSpPr txBox="1"/>
      </xdr:nvSpPr>
      <xdr:spPr>
        <a:xfrm>
          <a:off x="15798800" y="1087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17653</xdr:rowOff>
    </xdr:from>
    <xdr:to>
      <xdr:col>73</xdr:col>
      <xdr:colOff>44450</xdr:colOff>
      <xdr:row>63</xdr:row>
      <xdr:rowOff>119253</xdr:rowOff>
    </xdr:to>
    <xdr:sp macro="" textlink="">
      <xdr:nvSpPr>
        <xdr:cNvPr id="339" name="楕円 338"/>
        <xdr:cNvSpPr/>
      </xdr:nvSpPr>
      <xdr:spPr>
        <a:xfrm>
          <a:off x="152400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104030</xdr:rowOff>
    </xdr:from>
    <xdr:ext cx="762000" cy="259045"/>
    <xdr:sp macro="" textlink="">
      <xdr:nvSpPr>
        <xdr:cNvPr id="340" name="テキスト ボックス 339"/>
        <xdr:cNvSpPr txBox="1"/>
      </xdr:nvSpPr>
      <xdr:spPr>
        <a:xfrm>
          <a:off x="14909800" y="109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164370</xdr:rowOff>
    </xdr:from>
    <xdr:to>
      <xdr:col>68</xdr:col>
      <xdr:colOff>203200</xdr:colOff>
      <xdr:row>63</xdr:row>
      <xdr:rowOff>94520</xdr:rowOff>
    </xdr:to>
    <xdr:sp macro="" textlink="">
      <xdr:nvSpPr>
        <xdr:cNvPr id="341" name="楕円 340"/>
        <xdr:cNvSpPr/>
      </xdr:nvSpPr>
      <xdr:spPr>
        <a:xfrm>
          <a:off x="14351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79297</xdr:rowOff>
    </xdr:from>
    <xdr:ext cx="762000" cy="259045"/>
    <xdr:sp macro="" textlink="">
      <xdr:nvSpPr>
        <xdr:cNvPr id="342" name="テキスト ボックス 341"/>
        <xdr:cNvSpPr txBox="1"/>
      </xdr:nvSpPr>
      <xdr:spPr>
        <a:xfrm>
          <a:off x="14020800" y="108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120332</xdr:rowOff>
    </xdr:from>
    <xdr:to>
      <xdr:col>64</xdr:col>
      <xdr:colOff>152400</xdr:colOff>
      <xdr:row>63</xdr:row>
      <xdr:rowOff>50482</xdr:rowOff>
    </xdr:to>
    <xdr:sp macro="" textlink="">
      <xdr:nvSpPr>
        <xdr:cNvPr id="343" name="楕円 342"/>
        <xdr:cNvSpPr/>
      </xdr:nvSpPr>
      <xdr:spPr>
        <a:xfrm>
          <a:off x="13462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35259</xdr:rowOff>
    </xdr:from>
    <xdr:ext cx="762000" cy="259045"/>
    <xdr:sp macro="" textlink="">
      <xdr:nvSpPr>
        <xdr:cNvPr id="344" name="テキスト ボックス 343"/>
        <xdr:cNvSpPr txBox="1"/>
      </xdr:nvSpPr>
      <xdr:spPr>
        <a:xfrm>
          <a:off x="13131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は近年増加傾向にあり、主な要因は小中学校建設事業等での多額の地方債発行、公共下水道事業にかかる準元利償還金の増加などによるが、今後も大型事業等の実施により、更なる数値の上昇が見込まれることから、事業実施の適正化や基金運用による新規発行債の抑制、公債費の償還に充当可能な特定財源を確保し、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25400</xdr:rowOff>
    </xdr:to>
    <xdr:cxnSp macro="">
      <xdr:nvCxnSpPr>
        <xdr:cNvPr id="375" name="直線コネクタ 374"/>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25400</xdr:rowOff>
    </xdr:to>
    <xdr:cxnSp macro="">
      <xdr:nvCxnSpPr>
        <xdr:cNvPr id="378" name="直線コネクタ 377"/>
        <xdr:cNvCxnSpPr/>
      </xdr:nvCxnSpPr>
      <xdr:spPr>
        <a:xfrm>
          <a:off x="15290800" y="71876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41</xdr:row>
      <xdr:rowOff>158242</xdr:rowOff>
    </xdr:to>
    <xdr:cxnSp macro="">
      <xdr:nvCxnSpPr>
        <xdr:cNvPr id="381" name="直線コネクタ 380"/>
        <xdr:cNvCxnSpPr/>
      </xdr:nvCxnSpPr>
      <xdr:spPr>
        <a:xfrm>
          <a:off x="14401800" y="71635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134112</xdr:rowOff>
    </xdr:to>
    <xdr:cxnSp macro="">
      <xdr:nvCxnSpPr>
        <xdr:cNvPr id="384" name="直線コネクタ 383"/>
        <xdr:cNvCxnSpPr/>
      </xdr:nvCxnSpPr>
      <xdr:spPr>
        <a:xfrm>
          <a:off x="13512800" y="71490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4" name="楕円 393"/>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5"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6" name="楕円 39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7" name="テキスト ボックス 39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8" name="楕円 397"/>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9" name="テキスト ボックス 398"/>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0" name="楕円 399"/>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1" name="テキスト ボックス 400"/>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2" name="楕円 401"/>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3" name="テキスト ボックス 402"/>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充当可能財源の増により、類似団体と同様、令和元年度より算定されなくなった。過去、高い数値で推移した主な要因は、景気対策のために発行した地方債や臨時財政対策債等であり、今後も大型建設事業等の実施による公債費の上昇により、将来負担比率が算定される可能性があることから、減債基金への積立を行っていくほか、優良債を活用することにより、将来負担の発生を抑え、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7,127
6,971
773.13
28,550,434
28,183,123
362,431
5,030,704
13,313,312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国に合わせた給与構造の見直しなどにより、令和２年度から類似団体平均を下回る結果となった。今後も引き続き、職員採用の抑制等により人件費の削減に努める。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117856</xdr:rowOff>
    </xdr:to>
    <xdr:cxnSp macro="">
      <xdr:nvCxnSpPr>
        <xdr:cNvPr id="64" name="直線コネクタ 63"/>
        <xdr:cNvCxnSpPr/>
      </xdr:nvCxnSpPr>
      <xdr:spPr>
        <a:xfrm flipV="1">
          <a:off x="3987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145288</xdr:rowOff>
    </xdr:to>
    <xdr:cxnSp macro="">
      <xdr:nvCxnSpPr>
        <xdr:cNvPr id="67" name="直線コネクタ 66"/>
        <xdr:cNvCxnSpPr/>
      </xdr:nvCxnSpPr>
      <xdr:spPr>
        <a:xfrm flipV="1">
          <a:off x="3098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33274</xdr:rowOff>
    </xdr:to>
    <xdr:cxnSp macro="">
      <xdr:nvCxnSpPr>
        <xdr:cNvPr id="70" name="直線コネクタ 69"/>
        <xdr:cNvCxnSpPr/>
      </xdr:nvCxnSpPr>
      <xdr:spPr>
        <a:xfrm flipV="1">
          <a:off x="2209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83566</xdr:rowOff>
    </xdr:to>
    <xdr:cxnSp macro="">
      <xdr:nvCxnSpPr>
        <xdr:cNvPr id="73" name="直線コネクタ 72"/>
        <xdr:cNvCxnSpPr/>
      </xdr:nvCxnSpPr>
      <xdr:spPr>
        <a:xfrm flipV="1">
          <a:off x="1320800" y="63769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施設の指定管理、民営化等により、職員人件費等から物件費へのシフトをしており、人件費と物件費を合わせた経常収支比率が低下する要因はあるが、それを上回るふるさと納税に係る経費の増加が推測されることから、行財政改革の取り組み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27940</xdr:rowOff>
    </xdr:to>
    <xdr:cxnSp macro="">
      <xdr:nvCxnSpPr>
        <xdr:cNvPr id="125" name="直線コネクタ 124"/>
        <xdr:cNvCxnSpPr/>
      </xdr:nvCxnSpPr>
      <xdr:spPr>
        <a:xfrm>
          <a:off x="15671800" y="3053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138430</xdr:rowOff>
    </xdr:to>
    <xdr:cxnSp macro="">
      <xdr:nvCxnSpPr>
        <xdr:cNvPr id="128" name="直線コネクタ 127"/>
        <xdr:cNvCxnSpPr/>
      </xdr:nvCxnSpPr>
      <xdr:spPr>
        <a:xfrm>
          <a:off x="14782800" y="28473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31750</xdr:rowOff>
    </xdr:to>
    <xdr:cxnSp macro="">
      <xdr:nvCxnSpPr>
        <xdr:cNvPr id="131" name="直線コネクタ 130"/>
        <xdr:cNvCxnSpPr/>
      </xdr:nvCxnSpPr>
      <xdr:spPr>
        <a:xfrm flipV="1">
          <a:off x="13893800" y="284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62230</xdr:rowOff>
    </xdr:to>
    <xdr:cxnSp macro="">
      <xdr:nvCxnSpPr>
        <xdr:cNvPr id="134" name="直線コネクタ 133"/>
        <xdr:cNvCxnSpPr/>
      </xdr:nvCxnSpPr>
      <xdr:spPr>
        <a:xfrm flipV="1">
          <a:off x="13004800" y="294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概ね平均的な位置で推移している。今後も町民の健康づくりにより医療費等の削減を図り、扶助費の抑制に努める。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107950</xdr:rowOff>
    </xdr:to>
    <xdr:cxnSp macro="">
      <xdr:nvCxnSpPr>
        <xdr:cNvPr id="185" name="直線コネクタ 184"/>
        <xdr:cNvCxnSpPr/>
      </xdr:nvCxnSpPr>
      <xdr:spPr>
        <a:xfrm>
          <a:off x="3987800" y="96329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57</xdr:row>
      <xdr:rowOff>31750</xdr:rowOff>
    </xdr:to>
    <xdr:cxnSp macro="">
      <xdr:nvCxnSpPr>
        <xdr:cNvPr id="188" name="直線コネクタ 187"/>
        <xdr:cNvCxnSpPr/>
      </xdr:nvCxnSpPr>
      <xdr:spPr>
        <a:xfrm flipV="1">
          <a:off x="3098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50800</xdr:rowOff>
    </xdr:to>
    <xdr:cxnSp macro="">
      <xdr:nvCxnSpPr>
        <xdr:cNvPr id="191" name="直線コネクタ 190"/>
        <xdr:cNvCxnSpPr/>
      </xdr:nvCxnSpPr>
      <xdr:spPr>
        <a:xfrm flipV="1">
          <a:off x="2209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50800</xdr:rowOff>
    </xdr:to>
    <xdr:cxnSp macro="">
      <xdr:nvCxnSpPr>
        <xdr:cNvPr id="194" name="直線コネクタ 193"/>
        <xdr:cNvCxnSpPr/>
      </xdr:nvCxnSpPr>
      <xdr:spPr>
        <a:xfrm>
          <a:off x="1320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5"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6" name="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7" name="テキスト ボックス 206"/>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9" name="テキスト ボックス 208"/>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1" name="テキスト ボックス 210"/>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低く推移している。今後においても国民健康保険事業、介護保険事業における保険税（料）の適正化による財政健全化を図るとともに、公共下水道事業における下水道普及率の向上や下水道使用料の確保等を行い、繰出金に係る普通会計の負担を軽減するよう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54</xdr:row>
      <xdr:rowOff>83457</xdr:rowOff>
    </xdr:to>
    <xdr:cxnSp macro="">
      <xdr:nvCxnSpPr>
        <xdr:cNvPr id="248" name="直線コネクタ 247"/>
        <xdr:cNvCxnSpPr/>
      </xdr:nvCxnSpPr>
      <xdr:spPr>
        <a:xfrm flipV="1">
          <a:off x="15671800" y="9298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83457</xdr:rowOff>
    </xdr:from>
    <xdr:to>
      <xdr:col>78</xdr:col>
      <xdr:colOff>69850</xdr:colOff>
      <xdr:row>54</xdr:row>
      <xdr:rowOff>94343</xdr:rowOff>
    </xdr:to>
    <xdr:cxnSp macro="">
      <xdr:nvCxnSpPr>
        <xdr:cNvPr id="251" name="直線コネクタ 250"/>
        <xdr:cNvCxnSpPr/>
      </xdr:nvCxnSpPr>
      <xdr:spPr>
        <a:xfrm flipV="1">
          <a:off x="14782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9978</xdr:rowOff>
    </xdr:to>
    <xdr:cxnSp macro="">
      <xdr:nvCxnSpPr>
        <xdr:cNvPr id="254" name="直線コネクタ 253"/>
        <xdr:cNvCxnSpPr/>
      </xdr:nvCxnSpPr>
      <xdr:spPr>
        <a:xfrm flipV="1">
          <a:off x="13893800" y="9352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9978</xdr:rowOff>
    </xdr:from>
    <xdr:to>
      <xdr:col>69</xdr:col>
      <xdr:colOff>92075</xdr:colOff>
      <xdr:row>55</xdr:row>
      <xdr:rowOff>31750</xdr:rowOff>
    </xdr:to>
    <xdr:cxnSp macro="">
      <xdr:nvCxnSpPr>
        <xdr:cNvPr id="257" name="直線コネクタ 256"/>
        <xdr:cNvCxnSpPr/>
      </xdr:nvCxnSpPr>
      <xdr:spPr>
        <a:xfrm flipV="1">
          <a:off x="13004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160565</xdr:rowOff>
    </xdr:from>
    <xdr:to>
      <xdr:col>82</xdr:col>
      <xdr:colOff>158750</xdr:colOff>
      <xdr:row>54</xdr:row>
      <xdr:rowOff>90715</xdr:rowOff>
    </xdr:to>
    <xdr:sp macro="" textlink="">
      <xdr:nvSpPr>
        <xdr:cNvPr id="267" name="楕円 266"/>
        <xdr:cNvSpPr/>
      </xdr:nvSpPr>
      <xdr:spPr>
        <a:xfrm>
          <a:off x="16459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5642</xdr:rowOff>
    </xdr:from>
    <xdr:ext cx="762000" cy="259045"/>
    <xdr:sp macro="" textlink="">
      <xdr:nvSpPr>
        <xdr:cNvPr id="268" name="その他該当値テキスト"/>
        <xdr:cNvSpPr txBox="1"/>
      </xdr:nvSpPr>
      <xdr:spPr>
        <a:xfrm>
          <a:off x="16598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32657</xdr:rowOff>
    </xdr:from>
    <xdr:to>
      <xdr:col>78</xdr:col>
      <xdr:colOff>120650</xdr:colOff>
      <xdr:row>54</xdr:row>
      <xdr:rowOff>134257</xdr:rowOff>
    </xdr:to>
    <xdr:sp macro="" textlink="">
      <xdr:nvSpPr>
        <xdr:cNvPr id="269" name="楕円 268"/>
        <xdr:cNvSpPr/>
      </xdr:nvSpPr>
      <xdr:spPr>
        <a:xfrm>
          <a:off x="15621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144434</xdr:rowOff>
    </xdr:from>
    <xdr:ext cx="736600" cy="259045"/>
    <xdr:sp macro="" textlink="">
      <xdr:nvSpPr>
        <xdr:cNvPr id="270" name="テキスト ボックス 269"/>
        <xdr:cNvSpPr txBox="1"/>
      </xdr:nvSpPr>
      <xdr:spPr>
        <a:xfrm>
          <a:off x="15290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1" name="楕円 270"/>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2" name="テキスト ボックス 271"/>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3" name="楕円 272"/>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4" name="テキスト ボックス 273"/>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5" name="楕円 274"/>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6" name="テキスト ボックス 275"/>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類似団体平均と比較し低く推移している。今後も白糠町補助金等交付基準に基づき、補助金の適正化と効果的かつ効率的な運用に努める。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40132</xdr:rowOff>
    </xdr:to>
    <xdr:cxnSp macro="">
      <xdr:nvCxnSpPr>
        <xdr:cNvPr id="306" name="直線コネクタ 305"/>
        <xdr:cNvCxnSpPr/>
      </xdr:nvCxnSpPr>
      <xdr:spPr>
        <a:xfrm>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85852</xdr:rowOff>
    </xdr:to>
    <xdr:cxnSp macro="">
      <xdr:nvCxnSpPr>
        <xdr:cNvPr id="309" name="直線コネクタ 308"/>
        <xdr:cNvCxnSpPr/>
      </xdr:nvCxnSpPr>
      <xdr:spPr>
        <a:xfrm flipV="1">
          <a:off x="14782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108712</xdr:rowOff>
    </xdr:to>
    <xdr:cxnSp macro="">
      <xdr:nvCxnSpPr>
        <xdr:cNvPr id="312" name="直線コネクタ 311"/>
        <xdr:cNvCxnSpPr/>
      </xdr:nvCxnSpPr>
      <xdr:spPr>
        <a:xfrm flipV="1">
          <a:off x="13893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108712</xdr:rowOff>
    </xdr:to>
    <xdr:cxnSp macro="">
      <xdr:nvCxnSpPr>
        <xdr:cNvPr id="315" name="直線コネクタ 314"/>
        <xdr:cNvCxnSpPr/>
      </xdr:nvCxnSpPr>
      <xdr:spPr>
        <a:xfrm>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5" name="楕円 324"/>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6"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7" name="楕円 326"/>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8" name="テキスト ボックス 327"/>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9" name="楕円 328"/>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0" name="テキスト ボックス 329"/>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1" name="楕円 330"/>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2" name="テキスト ボックス 331"/>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3" name="楕円 332"/>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4" name="テキスト ボックス 33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小中学校の建設事業等大型事業の元金償還開始により、令和２年度から類似団体平均上回っている。今後も大型事業等の実施により同程度の推移が予想されるため、事業実施の適正化や基金運用による新規発行債の抑制を図り、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149861</xdr:rowOff>
    </xdr:to>
    <xdr:cxnSp macro="">
      <xdr:nvCxnSpPr>
        <xdr:cNvPr id="366" name="直線コネクタ 365"/>
        <xdr:cNvCxnSpPr/>
      </xdr:nvCxnSpPr>
      <xdr:spPr>
        <a:xfrm flipV="1">
          <a:off x="3987800" y="133400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149861</xdr:rowOff>
    </xdr:to>
    <xdr:cxnSp macro="">
      <xdr:nvCxnSpPr>
        <xdr:cNvPr id="369" name="直線コネクタ 368"/>
        <xdr:cNvCxnSpPr/>
      </xdr:nvCxnSpPr>
      <xdr:spPr>
        <a:xfrm>
          <a:off x="3098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115570</xdr:rowOff>
    </xdr:to>
    <xdr:cxnSp macro="">
      <xdr:nvCxnSpPr>
        <xdr:cNvPr id="372" name="直線コネクタ 371"/>
        <xdr:cNvCxnSpPr/>
      </xdr:nvCxnSpPr>
      <xdr:spPr>
        <a:xfrm>
          <a:off x="2209800" y="131762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146050</xdr:rowOff>
    </xdr:to>
    <xdr:cxnSp macro="">
      <xdr:nvCxnSpPr>
        <xdr:cNvPr id="375" name="直線コネクタ 374"/>
        <xdr:cNvCxnSpPr/>
      </xdr:nvCxnSpPr>
      <xdr:spPr>
        <a:xfrm>
          <a:off x="1320800" y="130695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5" name="楕円 384"/>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6"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7" name="楕円 386"/>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8" name="テキスト ボックス 387"/>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9" name="楕円 388"/>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0" name="テキスト ボックス 389"/>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91" name="楕円 390"/>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92" name="テキスト ボックス 391"/>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3" name="楕円 392"/>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4" name="テキスト ボックス 393"/>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類似団体平均と比較し低く推移している。今後においても義務的経費の縮減を図るとともに、町税等収納率向上による財源確保に努める。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78994</xdr:rowOff>
    </xdr:from>
    <xdr:to>
      <xdr:col>82</xdr:col>
      <xdr:colOff>107950</xdr:colOff>
      <xdr:row>73</xdr:row>
      <xdr:rowOff>108712</xdr:rowOff>
    </xdr:to>
    <xdr:cxnSp macro="">
      <xdr:nvCxnSpPr>
        <xdr:cNvPr id="425" name="直線コネクタ 424"/>
        <xdr:cNvCxnSpPr/>
      </xdr:nvCxnSpPr>
      <xdr:spPr>
        <a:xfrm>
          <a:off x="15671800" y="1259484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78994</xdr:rowOff>
    </xdr:from>
    <xdr:to>
      <xdr:col>78</xdr:col>
      <xdr:colOff>69850</xdr:colOff>
      <xdr:row>73</xdr:row>
      <xdr:rowOff>81280</xdr:rowOff>
    </xdr:to>
    <xdr:cxnSp macro="">
      <xdr:nvCxnSpPr>
        <xdr:cNvPr id="428" name="直線コネクタ 427"/>
        <xdr:cNvCxnSpPr/>
      </xdr:nvCxnSpPr>
      <xdr:spPr>
        <a:xfrm flipV="1">
          <a:off x="14782800" y="125948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81280</xdr:rowOff>
    </xdr:from>
    <xdr:to>
      <xdr:col>73</xdr:col>
      <xdr:colOff>180975</xdr:colOff>
      <xdr:row>74</xdr:row>
      <xdr:rowOff>1270</xdr:rowOff>
    </xdr:to>
    <xdr:cxnSp macro="">
      <xdr:nvCxnSpPr>
        <xdr:cNvPr id="431" name="直線コネクタ 430"/>
        <xdr:cNvCxnSpPr/>
      </xdr:nvCxnSpPr>
      <xdr:spPr>
        <a:xfrm flipV="1">
          <a:off x="13893800" y="12597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74</xdr:row>
      <xdr:rowOff>1270</xdr:rowOff>
    </xdr:to>
    <xdr:cxnSp macro="">
      <xdr:nvCxnSpPr>
        <xdr:cNvPr id="434" name="直線コネクタ 433"/>
        <xdr:cNvCxnSpPr/>
      </xdr:nvCxnSpPr>
      <xdr:spPr>
        <a:xfrm>
          <a:off x="13004800" y="12688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57912</xdr:rowOff>
    </xdr:from>
    <xdr:to>
      <xdr:col>82</xdr:col>
      <xdr:colOff>158750</xdr:colOff>
      <xdr:row>73</xdr:row>
      <xdr:rowOff>159512</xdr:rowOff>
    </xdr:to>
    <xdr:sp macro="" textlink="">
      <xdr:nvSpPr>
        <xdr:cNvPr id="444" name="楕円 443"/>
        <xdr:cNvSpPr/>
      </xdr:nvSpPr>
      <xdr:spPr>
        <a:xfrm>
          <a:off x="16459200" y="125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74439</xdr:rowOff>
    </xdr:from>
    <xdr:ext cx="762000" cy="259045"/>
    <xdr:sp macro="" textlink="">
      <xdr:nvSpPr>
        <xdr:cNvPr id="445" name="公債費以外該当値テキスト"/>
        <xdr:cNvSpPr txBox="1"/>
      </xdr:nvSpPr>
      <xdr:spPr>
        <a:xfrm>
          <a:off x="16598900" y="1241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28194</xdr:rowOff>
    </xdr:from>
    <xdr:to>
      <xdr:col>78</xdr:col>
      <xdr:colOff>120650</xdr:colOff>
      <xdr:row>73</xdr:row>
      <xdr:rowOff>129794</xdr:rowOff>
    </xdr:to>
    <xdr:sp macro="" textlink="">
      <xdr:nvSpPr>
        <xdr:cNvPr id="446" name="楕円 445"/>
        <xdr:cNvSpPr/>
      </xdr:nvSpPr>
      <xdr:spPr>
        <a:xfrm>
          <a:off x="15621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139971</xdr:rowOff>
    </xdr:from>
    <xdr:ext cx="736600" cy="259045"/>
    <xdr:sp macro="" textlink="">
      <xdr:nvSpPr>
        <xdr:cNvPr id="447" name="テキスト ボックス 446"/>
        <xdr:cNvSpPr txBox="1"/>
      </xdr:nvSpPr>
      <xdr:spPr>
        <a:xfrm>
          <a:off x="15290800" y="123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30480</xdr:rowOff>
    </xdr:from>
    <xdr:to>
      <xdr:col>74</xdr:col>
      <xdr:colOff>31750</xdr:colOff>
      <xdr:row>73</xdr:row>
      <xdr:rowOff>132080</xdr:rowOff>
    </xdr:to>
    <xdr:sp macro="" textlink="">
      <xdr:nvSpPr>
        <xdr:cNvPr id="448" name="楕円 447"/>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142257</xdr:rowOff>
    </xdr:from>
    <xdr:ext cx="762000" cy="259045"/>
    <xdr:sp macro="" textlink="">
      <xdr:nvSpPr>
        <xdr:cNvPr id="449" name="テキスト ボックス 448"/>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121920</xdr:rowOff>
    </xdr:from>
    <xdr:to>
      <xdr:col>69</xdr:col>
      <xdr:colOff>142875</xdr:colOff>
      <xdr:row>74</xdr:row>
      <xdr:rowOff>52070</xdr:rowOff>
    </xdr:to>
    <xdr:sp macro="" textlink="">
      <xdr:nvSpPr>
        <xdr:cNvPr id="450" name="楕円 449"/>
        <xdr:cNvSpPr/>
      </xdr:nvSpPr>
      <xdr:spPr>
        <a:xfrm>
          <a:off x="13843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62247</xdr:rowOff>
    </xdr:from>
    <xdr:ext cx="762000" cy="259045"/>
    <xdr:sp macro="" textlink="">
      <xdr:nvSpPr>
        <xdr:cNvPr id="451" name="テキスト ボックス 450"/>
        <xdr:cNvSpPr txBox="1"/>
      </xdr:nvSpPr>
      <xdr:spPr>
        <a:xfrm>
          <a:off x="13512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121920</xdr:rowOff>
    </xdr:from>
    <xdr:to>
      <xdr:col>65</xdr:col>
      <xdr:colOff>53975</xdr:colOff>
      <xdr:row>74</xdr:row>
      <xdr:rowOff>52070</xdr:rowOff>
    </xdr:to>
    <xdr:sp macro="" textlink="">
      <xdr:nvSpPr>
        <xdr:cNvPr id="452" name="楕円 451"/>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62247</xdr:rowOff>
    </xdr:from>
    <xdr:ext cx="762000" cy="259045"/>
    <xdr:sp macro="" textlink="">
      <xdr:nvSpPr>
        <xdr:cNvPr id="453" name="テキスト ボックス 452"/>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14399</xdr:rowOff>
    </xdr:from>
    <xdr:to>
      <xdr:col>29</xdr:col>
      <xdr:colOff>127000</xdr:colOff>
      <xdr:row>16</xdr:row>
      <xdr:rowOff>68136</xdr:rowOff>
    </xdr:to>
    <xdr:cxnSp macro="">
      <xdr:nvCxnSpPr>
        <xdr:cNvPr id="50" name="直線コネクタ 49"/>
        <xdr:cNvCxnSpPr/>
      </xdr:nvCxnSpPr>
      <xdr:spPr bwMode="auto">
        <a:xfrm flipV="1">
          <a:off x="5003800" y="2805224"/>
          <a:ext cx="647700" cy="53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36482</xdr:rowOff>
    </xdr:from>
    <xdr:to>
      <xdr:col>26</xdr:col>
      <xdr:colOff>50800</xdr:colOff>
      <xdr:row>16</xdr:row>
      <xdr:rowOff>68136</xdr:rowOff>
    </xdr:to>
    <xdr:cxnSp macro="">
      <xdr:nvCxnSpPr>
        <xdr:cNvPr id="53" name="直線コネクタ 52"/>
        <xdr:cNvCxnSpPr/>
      </xdr:nvCxnSpPr>
      <xdr:spPr bwMode="auto">
        <a:xfrm>
          <a:off x="4305300" y="2827307"/>
          <a:ext cx="698500" cy="3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36482</xdr:rowOff>
    </xdr:from>
    <xdr:to>
      <xdr:col>22</xdr:col>
      <xdr:colOff>114300</xdr:colOff>
      <xdr:row>16</xdr:row>
      <xdr:rowOff>100071</xdr:rowOff>
    </xdr:to>
    <xdr:cxnSp macro="">
      <xdr:nvCxnSpPr>
        <xdr:cNvPr id="56" name="直線コネクタ 55"/>
        <xdr:cNvCxnSpPr/>
      </xdr:nvCxnSpPr>
      <xdr:spPr bwMode="auto">
        <a:xfrm flipV="1">
          <a:off x="3606800" y="2827307"/>
          <a:ext cx="698500" cy="6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31666</xdr:rowOff>
    </xdr:from>
    <xdr:to>
      <xdr:col>18</xdr:col>
      <xdr:colOff>177800</xdr:colOff>
      <xdr:row>16</xdr:row>
      <xdr:rowOff>100071</xdr:rowOff>
    </xdr:to>
    <xdr:cxnSp macro="">
      <xdr:nvCxnSpPr>
        <xdr:cNvPr id="59" name="直線コネクタ 58"/>
        <xdr:cNvCxnSpPr/>
      </xdr:nvCxnSpPr>
      <xdr:spPr bwMode="auto">
        <a:xfrm>
          <a:off x="2908300" y="2822491"/>
          <a:ext cx="698500" cy="68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135049</xdr:rowOff>
    </xdr:from>
    <xdr:to>
      <xdr:col>29</xdr:col>
      <xdr:colOff>177800</xdr:colOff>
      <xdr:row>16</xdr:row>
      <xdr:rowOff>65199</xdr:rowOff>
    </xdr:to>
    <xdr:sp macro="" textlink="">
      <xdr:nvSpPr>
        <xdr:cNvPr id="69" name="楕円 68"/>
        <xdr:cNvSpPr/>
      </xdr:nvSpPr>
      <xdr:spPr bwMode="auto">
        <a:xfrm>
          <a:off x="5600700" y="275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151576</xdr:rowOff>
    </xdr:from>
    <xdr:ext cx="762000" cy="259045"/>
    <xdr:sp macro="" textlink="">
      <xdr:nvSpPr>
        <xdr:cNvPr id="70" name="人口1人当たり決算額の推移該当値テキスト130"/>
        <xdr:cNvSpPr txBox="1"/>
      </xdr:nvSpPr>
      <xdr:spPr>
        <a:xfrm>
          <a:off x="5740400" y="259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17336</xdr:rowOff>
    </xdr:from>
    <xdr:to>
      <xdr:col>26</xdr:col>
      <xdr:colOff>101600</xdr:colOff>
      <xdr:row>16</xdr:row>
      <xdr:rowOff>118936</xdr:rowOff>
    </xdr:to>
    <xdr:sp macro="" textlink="">
      <xdr:nvSpPr>
        <xdr:cNvPr id="71" name="楕円 70"/>
        <xdr:cNvSpPr/>
      </xdr:nvSpPr>
      <xdr:spPr bwMode="auto">
        <a:xfrm>
          <a:off x="4953000" y="28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129113</xdr:rowOff>
    </xdr:from>
    <xdr:ext cx="736600" cy="259045"/>
    <xdr:sp macro="" textlink="">
      <xdr:nvSpPr>
        <xdr:cNvPr id="72" name="テキスト ボックス 71"/>
        <xdr:cNvSpPr txBox="1"/>
      </xdr:nvSpPr>
      <xdr:spPr>
        <a:xfrm>
          <a:off x="4622800" y="257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157132</xdr:rowOff>
    </xdr:from>
    <xdr:to>
      <xdr:col>22</xdr:col>
      <xdr:colOff>165100</xdr:colOff>
      <xdr:row>16</xdr:row>
      <xdr:rowOff>87282</xdr:rowOff>
    </xdr:to>
    <xdr:sp macro="" textlink="">
      <xdr:nvSpPr>
        <xdr:cNvPr id="73" name="楕円 72"/>
        <xdr:cNvSpPr/>
      </xdr:nvSpPr>
      <xdr:spPr bwMode="auto">
        <a:xfrm>
          <a:off x="4254500" y="277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97459</xdr:rowOff>
    </xdr:from>
    <xdr:ext cx="762000" cy="259045"/>
    <xdr:sp macro="" textlink="">
      <xdr:nvSpPr>
        <xdr:cNvPr id="74" name="テキスト ボックス 73"/>
        <xdr:cNvSpPr txBox="1"/>
      </xdr:nvSpPr>
      <xdr:spPr>
        <a:xfrm>
          <a:off x="3924300" y="254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49271</xdr:rowOff>
    </xdr:from>
    <xdr:to>
      <xdr:col>19</xdr:col>
      <xdr:colOff>38100</xdr:colOff>
      <xdr:row>16</xdr:row>
      <xdr:rowOff>150871</xdr:rowOff>
    </xdr:to>
    <xdr:sp macro="" textlink="">
      <xdr:nvSpPr>
        <xdr:cNvPr id="75" name="楕円 74"/>
        <xdr:cNvSpPr/>
      </xdr:nvSpPr>
      <xdr:spPr bwMode="auto">
        <a:xfrm>
          <a:off x="3556000" y="284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161048</xdr:rowOff>
    </xdr:from>
    <xdr:ext cx="762000" cy="259045"/>
    <xdr:sp macro="" textlink="">
      <xdr:nvSpPr>
        <xdr:cNvPr id="76" name="テキスト ボックス 75"/>
        <xdr:cNvSpPr txBox="1"/>
      </xdr:nvSpPr>
      <xdr:spPr>
        <a:xfrm>
          <a:off x="3225800" y="26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152316</xdr:rowOff>
    </xdr:from>
    <xdr:to>
      <xdr:col>15</xdr:col>
      <xdr:colOff>101600</xdr:colOff>
      <xdr:row>16</xdr:row>
      <xdr:rowOff>82466</xdr:rowOff>
    </xdr:to>
    <xdr:sp macro="" textlink="">
      <xdr:nvSpPr>
        <xdr:cNvPr id="77" name="楕円 76"/>
        <xdr:cNvSpPr/>
      </xdr:nvSpPr>
      <xdr:spPr bwMode="auto">
        <a:xfrm>
          <a:off x="2857500" y="27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92643</xdr:rowOff>
    </xdr:from>
    <xdr:ext cx="762000" cy="259045"/>
    <xdr:sp macro="" textlink="">
      <xdr:nvSpPr>
        <xdr:cNvPr id="78" name="テキスト ボックス 77"/>
        <xdr:cNvSpPr txBox="1"/>
      </xdr:nvSpPr>
      <xdr:spPr>
        <a:xfrm>
          <a:off x="2527300" y="25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125636</xdr:rowOff>
    </xdr:from>
    <xdr:to>
      <xdr:col>29</xdr:col>
      <xdr:colOff>127000</xdr:colOff>
      <xdr:row>35</xdr:row>
      <xdr:rowOff>154150</xdr:rowOff>
    </xdr:to>
    <xdr:cxnSp macro="">
      <xdr:nvCxnSpPr>
        <xdr:cNvPr id="111" name="直線コネクタ 110"/>
        <xdr:cNvCxnSpPr/>
      </xdr:nvCxnSpPr>
      <xdr:spPr bwMode="auto">
        <a:xfrm>
          <a:off x="5003800" y="6735986"/>
          <a:ext cx="647700" cy="28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125636</xdr:rowOff>
    </xdr:from>
    <xdr:to>
      <xdr:col>26</xdr:col>
      <xdr:colOff>50800</xdr:colOff>
      <xdr:row>35</xdr:row>
      <xdr:rowOff>132723</xdr:rowOff>
    </xdr:to>
    <xdr:cxnSp macro="">
      <xdr:nvCxnSpPr>
        <xdr:cNvPr id="114" name="直線コネクタ 113"/>
        <xdr:cNvCxnSpPr/>
      </xdr:nvCxnSpPr>
      <xdr:spPr bwMode="auto">
        <a:xfrm flipV="1">
          <a:off x="4305300" y="6735986"/>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132723</xdr:rowOff>
    </xdr:from>
    <xdr:to>
      <xdr:col>22</xdr:col>
      <xdr:colOff>114300</xdr:colOff>
      <xdr:row>35</xdr:row>
      <xdr:rowOff>204754</xdr:rowOff>
    </xdr:to>
    <xdr:cxnSp macro="">
      <xdr:nvCxnSpPr>
        <xdr:cNvPr id="117" name="直線コネクタ 116"/>
        <xdr:cNvCxnSpPr/>
      </xdr:nvCxnSpPr>
      <xdr:spPr bwMode="auto">
        <a:xfrm flipV="1">
          <a:off x="3606800" y="6743073"/>
          <a:ext cx="698500" cy="72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204754</xdr:rowOff>
    </xdr:from>
    <xdr:to>
      <xdr:col>18</xdr:col>
      <xdr:colOff>177800</xdr:colOff>
      <xdr:row>35</xdr:row>
      <xdr:rowOff>260609</xdr:rowOff>
    </xdr:to>
    <xdr:cxnSp macro="">
      <xdr:nvCxnSpPr>
        <xdr:cNvPr id="120" name="直線コネクタ 119"/>
        <xdr:cNvCxnSpPr/>
      </xdr:nvCxnSpPr>
      <xdr:spPr bwMode="auto">
        <a:xfrm flipV="1">
          <a:off x="2908300" y="6815104"/>
          <a:ext cx="698500" cy="5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103350</xdr:rowOff>
    </xdr:from>
    <xdr:to>
      <xdr:col>29</xdr:col>
      <xdr:colOff>177800</xdr:colOff>
      <xdr:row>35</xdr:row>
      <xdr:rowOff>204950</xdr:rowOff>
    </xdr:to>
    <xdr:sp macro="" textlink="">
      <xdr:nvSpPr>
        <xdr:cNvPr id="130" name="楕円 129"/>
        <xdr:cNvSpPr/>
      </xdr:nvSpPr>
      <xdr:spPr bwMode="auto">
        <a:xfrm>
          <a:off x="5600700" y="671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291327</xdr:rowOff>
    </xdr:from>
    <xdr:ext cx="762000" cy="259045"/>
    <xdr:sp macro="" textlink="">
      <xdr:nvSpPr>
        <xdr:cNvPr id="131" name="人口1人当たり決算額の推移該当値テキスト445"/>
        <xdr:cNvSpPr txBox="1"/>
      </xdr:nvSpPr>
      <xdr:spPr>
        <a:xfrm>
          <a:off x="5740400" y="655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74836</xdr:rowOff>
    </xdr:from>
    <xdr:to>
      <xdr:col>26</xdr:col>
      <xdr:colOff>101600</xdr:colOff>
      <xdr:row>35</xdr:row>
      <xdr:rowOff>176436</xdr:rowOff>
    </xdr:to>
    <xdr:sp macro="" textlink="">
      <xdr:nvSpPr>
        <xdr:cNvPr id="132" name="楕円 131"/>
        <xdr:cNvSpPr/>
      </xdr:nvSpPr>
      <xdr:spPr bwMode="auto">
        <a:xfrm>
          <a:off x="4953000" y="668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186613</xdr:rowOff>
    </xdr:from>
    <xdr:ext cx="736600" cy="259045"/>
    <xdr:sp macro="" textlink="">
      <xdr:nvSpPr>
        <xdr:cNvPr id="133" name="テキスト ボックス 132"/>
        <xdr:cNvSpPr txBox="1"/>
      </xdr:nvSpPr>
      <xdr:spPr>
        <a:xfrm>
          <a:off x="4622800" y="6454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81923</xdr:rowOff>
    </xdr:from>
    <xdr:to>
      <xdr:col>22</xdr:col>
      <xdr:colOff>165100</xdr:colOff>
      <xdr:row>35</xdr:row>
      <xdr:rowOff>183523</xdr:rowOff>
    </xdr:to>
    <xdr:sp macro="" textlink="">
      <xdr:nvSpPr>
        <xdr:cNvPr id="134" name="楕円 133"/>
        <xdr:cNvSpPr/>
      </xdr:nvSpPr>
      <xdr:spPr bwMode="auto">
        <a:xfrm>
          <a:off x="4254500" y="669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193700</xdr:rowOff>
    </xdr:from>
    <xdr:ext cx="762000" cy="259045"/>
    <xdr:sp macro="" textlink="">
      <xdr:nvSpPr>
        <xdr:cNvPr id="135" name="テキスト ボックス 134"/>
        <xdr:cNvSpPr txBox="1"/>
      </xdr:nvSpPr>
      <xdr:spPr>
        <a:xfrm>
          <a:off x="3924300" y="646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153954</xdr:rowOff>
    </xdr:from>
    <xdr:to>
      <xdr:col>19</xdr:col>
      <xdr:colOff>38100</xdr:colOff>
      <xdr:row>35</xdr:row>
      <xdr:rowOff>255554</xdr:rowOff>
    </xdr:to>
    <xdr:sp macro="" textlink="">
      <xdr:nvSpPr>
        <xdr:cNvPr id="136" name="楕円 135"/>
        <xdr:cNvSpPr/>
      </xdr:nvSpPr>
      <xdr:spPr bwMode="auto">
        <a:xfrm>
          <a:off x="3556000" y="676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265731</xdr:rowOff>
    </xdr:from>
    <xdr:ext cx="762000" cy="259045"/>
    <xdr:sp macro="" textlink="">
      <xdr:nvSpPr>
        <xdr:cNvPr id="137" name="テキスト ボックス 136"/>
        <xdr:cNvSpPr txBox="1"/>
      </xdr:nvSpPr>
      <xdr:spPr>
        <a:xfrm>
          <a:off x="3225800" y="653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209809</xdr:rowOff>
    </xdr:from>
    <xdr:to>
      <xdr:col>15</xdr:col>
      <xdr:colOff>101600</xdr:colOff>
      <xdr:row>35</xdr:row>
      <xdr:rowOff>311409</xdr:rowOff>
    </xdr:to>
    <xdr:sp macro="" textlink="">
      <xdr:nvSpPr>
        <xdr:cNvPr id="138" name="楕円 137"/>
        <xdr:cNvSpPr/>
      </xdr:nvSpPr>
      <xdr:spPr bwMode="auto">
        <a:xfrm>
          <a:off x="2857500" y="682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321586</xdr:rowOff>
    </xdr:from>
    <xdr:ext cx="762000" cy="259045"/>
    <xdr:sp macro="" textlink="">
      <xdr:nvSpPr>
        <xdr:cNvPr id="139" name="テキスト ボックス 138"/>
        <xdr:cNvSpPr txBox="1"/>
      </xdr:nvSpPr>
      <xdr:spPr>
        <a:xfrm>
          <a:off x="2527300" y="658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7,127
6,971
773.13
28,550,434
28,183,123
362,431
5,030,704
13,313,312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116310</xdr:rowOff>
    </xdr:from>
    <xdr:to>
      <xdr:col>24</xdr:col>
      <xdr:colOff>63500</xdr:colOff>
      <xdr:row>34</xdr:row>
      <xdr:rowOff>117617</xdr:rowOff>
    </xdr:to>
    <xdr:cxnSp macro="">
      <xdr:nvCxnSpPr>
        <xdr:cNvPr id="59" name="直線コネクタ 58"/>
        <xdr:cNvCxnSpPr/>
      </xdr:nvCxnSpPr>
      <xdr:spPr>
        <a:xfrm flipV="1">
          <a:off x="3797300" y="594561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73452</xdr:rowOff>
    </xdr:from>
    <xdr:to>
      <xdr:col>19</xdr:col>
      <xdr:colOff>177800</xdr:colOff>
      <xdr:row>34</xdr:row>
      <xdr:rowOff>117617</xdr:rowOff>
    </xdr:to>
    <xdr:cxnSp macro="">
      <xdr:nvCxnSpPr>
        <xdr:cNvPr id="62" name="直線コネクタ 61"/>
        <xdr:cNvCxnSpPr/>
      </xdr:nvCxnSpPr>
      <xdr:spPr>
        <a:xfrm>
          <a:off x="2908300" y="5902752"/>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73452</xdr:rowOff>
    </xdr:from>
    <xdr:to>
      <xdr:col>15</xdr:col>
      <xdr:colOff>50800</xdr:colOff>
      <xdr:row>34</xdr:row>
      <xdr:rowOff>151724</xdr:rowOff>
    </xdr:to>
    <xdr:cxnSp macro="">
      <xdr:nvCxnSpPr>
        <xdr:cNvPr id="65" name="直線コネクタ 64"/>
        <xdr:cNvCxnSpPr/>
      </xdr:nvCxnSpPr>
      <xdr:spPr>
        <a:xfrm flipV="1">
          <a:off x="2019300" y="5902752"/>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151724</xdr:rowOff>
    </xdr:from>
    <xdr:to>
      <xdr:col>10</xdr:col>
      <xdr:colOff>114300</xdr:colOff>
      <xdr:row>35</xdr:row>
      <xdr:rowOff>45114</xdr:rowOff>
    </xdr:to>
    <xdr:cxnSp macro="">
      <xdr:nvCxnSpPr>
        <xdr:cNvPr id="68" name="直線コネクタ 67"/>
        <xdr:cNvCxnSpPr/>
      </xdr:nvCxnSpPr>
      <xdr:spPr>
        <a:xfrm flipV="1">
          <a:off x="1130300" y="5981024"/>
          <a:ext cx="889000" cy="6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65510</xdr:rowOff>
    </xdr:from>
    <xdr:to>
      <xdr:col>24</xdr:col>
      <xdr:colOff>114300</xdr:colOff>
      <xdr:row>34</xdr:row>
      <xdr:rowOff>167110</xdr:rowOff>
    </xdr:to>
    <xdr:sp macro="" textlink="">
      <xdr:nvSpPr>
        <xdr:cNvPr id="78" name="楕円 77"/>
        <xdr:cNvSpPr/>
      </xdr:nvSpPr>
      <xdr:spPr>
        <a:xfrm>
          <a:off x="4584700" y="5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88387</xdr:rowOff>
    </xdr:from>
    <xdr:ext cx="599010" cy="259045"/>
    <xdr:sp macro="" textlink="">
      <xdr:nvSpPr>
        <xdr:cNvPr id="79" name="人件費該当値テキスト"/>
        <xdr:cNvSpPr txBox="1"/>
      </xdr:nvSpPr>
      <xdr:spPr>
        <a:xfrm>
          <a:off x="4686300" y="574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66817</xdr:rowOff>
    </xdr:from>
    <xdr:to>
      <xdr:col>20</xdr:col>
      <xdr:colOff>38100</xdr:colOff>
      <xdr:row>34</xdr:row>
      <xdr:rowOff>168417</xdr:rowOff>
    </xdr:to>
    <xdr:sp macro="" textlink="">
      <xdr:nvSpPr>
        <xdr:cNvPr id="80" name="楕円 79"/>
        <xdr:cNvSpPr/>
      </xdr:nvSpPr>
      <xdr:spPr>
        <a:xfrm>
          <a:off x="3746500" y="5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13494</xdr:rowOff>
    </xdr:from>
    <xdr:ext cx="599010" cy="259045"/>
    <xdr:sp macro="" textlink="">
      <xdr:nvSpPr>
        <xdr:cNvPr id="81" name="テキスト ボックス 80"/>
        <xdr:cNvSpPr txBox="1"/>
      </xdr:nvSpPr>
      <xdr:spPr>
        <a:xfrm>
          <a:off x="3497795" y="56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22652</xdr:rowOff>
    </xdr:from>
    <xdr:to>
      <xdr:col>15</xdr:col>
      <xdr:colOff>101600</xdr:colOff>
      <xdr:row>34</xdr:row>
      <xdr:rowOff>124252</xdr:rowOff>
    </xdr:to>
    <xdr:sp macro="" textlink="">
      <xdr:nvSpPr>
        <xdr:cNvPr id="82" name="楕円 81"/>
        <xdr:cNvSpPr/>
      </xdr:nvSpPr>
      <xdr:spPr>
        <a:xfrm>
          <a:off x="2857500" y="58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140779</xdr:rowOff>
    </xdr:from>
    <xdr:ext cx="599010" cy="259045"/>
    <xdr:sp macro="" textlink="">
      <xdr:nvSpPr>
        <xdr:cNvPr id="83" name="テキスト ボックス 82"/>
        <xdr:cNvSpPr txBox="1"/>
      </xdr:nvSpPr>
      <xdr:spPr>
        <a:xfrm>
          <a:off x="2608795" y="56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100924</xdr:rowOff>
    </xdr:from>
    <xdr:to>
      <xdr:col>10</xdr:col>
      <xdr:colOff>165100</xdr:colOff>
      <xdr:row>35</xdr:row>
      <xdr:rowOff>31074</xdr:rowOff>
    </xdr:to>
    <xdr:sp macro="" textlink="">
      <xdr:nvSpPr>
        <xdr:cNvPr id="84" name="楕円 83"/>
        <xdr:cNvSpPr/>
      </xdr:nvSpPr>
      <xdr:spPr>
        <a:xfrm>
          <a:off x="1968500" y="59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47601</xdr:rowOff>
    </xdr:from>
    <xdr:ext cx="599010" cy="259045"/>
    <xdr:sp macro="" textlink="">
      <xdr:nvSpPr>
        <xdr:cNvPr id="85" name="テキスト ボックス 84"/>
        <xdr:cNvSpPr txBox="1"/>
      </xdr:nvSpPr>
      <xdr:spPr>
        <a:xfrm>
          <a:off x="1719795" y="570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165764</xdr:rowOff>
    </xdr:from>
    <xdr:to>
      <xdr:col>6</xdr:col>
      <xdr:colOff>38100</xdr:colOff>
      <xdr:row>35</xdr:row>
      <xdr:rowOff>95914</xdr:rowOff>
    </xdr:to>
    <xdr:sp macro="" textlink="">
      <xdr:nvSpPr>
        <xdr:cNvPr id="86" name="楕円 85"/>
        <xdr:cNvSpPr/>
      </xdr:nvSpPr>
      <xdr:spPr>
        <a:xfrm>
          <a:off x="1079500" y="59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112441</xdr:rowOff>
    </xdr:from>
    <xdr:ext cx="599010" cy="259045"/>
    <xdr:sp macro="" textlink="">
      <xdr:nvSpPr>
        <xdr:cNvPr id="87" name="テキスト ボックス 86"/>
        <xdr:cNvSpPr txBox="1"/>
      </xdr:nvSpPr>
      <xdr:spPr>
        <a:xfrm>
          <a:off x="830795" y="57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52857</xdr:rowOff>
    </xdr:from>
    <xdr:to>
      <xdr:col>24</xdr:col>
      <xdr:colOff>63500</xdr:colOff>
      <xdr:row>51</xdr:row>
      <xdr:rowOff>151180</xdr:rowOff>
    </xdr:to>
    <xdr:cxnSp macro="">
      <xdr:nvCxnSpPr>
        <xdr:cNvPr id="114" name="直線コネクタ 113"/>
        <xdr:cNvCxnSpPr/>
      </xdr:nvCxnSpPr>
      <xdr:spPr>
        <a:xfrm flipV="1">
          <a:off x="3797300" y="8625357"/>
          <a:ext cx="838200" cy="2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151180</xdr:rowOff>
    </xdr:from>
    <xdr:to>
      <xdr:col>19</xdr:col>
      <xdr:colOff>177800</xdr:colOff>
      <xdr:row>52</xdr:row>
      <xdr:rowOff>150877</xdr:rowOff>
    </xdr:to>
    <xdr:cxnSp macro="">
      <xdr:nvCxnSpPr>
        <xdr:cNvPr id="117" name="直線コネクタ 116"/>
        <xdr:cNvCxnSpPr/>
      </xdr:nvCxnSpPr>
      <xdr:spPr>
        <a:xfrm flipV="1">
          <a:off x="2908300" y="8895130"/>
          <a:ext cx="889000" cy="17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19" name="テキスト ボックス 118"/>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150877</xdr:rowOff>
    </xdr:from>
    <xdr:to>
      <xdr:col>15</xdr:col>
      <xdr:colOff>50800</xdr:colOff>
      <xdr:row>56</xdr:row>
      <xdr:rowOff>152640</xdr:rowOff>
    </xdr:to>
    <xdr:cxnSp macro="">
      <xdr:nvCxnSpPr>
        <xdr:cNvPr id="120" name="直線コネクタ 119"/>
        <xdr:cNvCxnSpPr/>
      </xdr:nvCxnSpPr>
      <xdr:spPr>
        <a:xfrm flipV="1">
          <a:off x="2019300" y="9066277"/>
          <a:ext cx="889000" cy="68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152640</xdr:rowOff>
    </xdr:from>
    <xdr:to>
      <xdr:col>10</xdr:col>
      <xdr:colOff>114300</xdr:colOff>
      <xdr:row>57</xdr:row>
      <xdr:rowOff>47206</xdr:rowOff>
    </xdr:to>
    <xdr:cxnSp macro="">
      <xdr:nvCxnSpPr>
        <xdr:cNvPr id="123" name="直線コネクタ 122"/>
        <xdr:cNvCxnSpPr/>
      </xdr:nvCxnSpPr>
      <xdr:spPr>
        <a:xfrm flipV="1">
          <a:off x="1130300" y="9753840"/>
          <a:ext cx="889000" cy="6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2057</xdr:rowOff>
    </xdr:from>
    <xdr:to>
      <xdr:col>24</xdr:col>
      <xdr:colOff>114300</xdr:colOff>
      <xdr:row>50</xdr:row>
      <xdr:rowOff>103657</xdr:rowOff>
    </xdr:to>
    <xdr:sp macro="" textlink="">
      <xdr:nvSpPr>
        <xdr:cNvPr id="133" name="楕円 132"/>
        <xdr:cNvSpPr/>
      </xdr:nvSpPr>
      <xdr:spPr>
        <a:xfrm>
          <a:off x="4584700" y="85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126534</xdr:rowOff>
    </xdr:from>
    <xdr:ext cx="690189" cy="259045"/>
    <xdr:sp macro="" textlink="">
      <xdr:nvSpPr>
        <xdr:cNvPr id="134" name="物件費該当値テキスト"/>
        <xdr:cNvSpPr txBox="1"/>
      </xdr:nvSpPr>
      <xdr:spPr>
        <a:xfrm>
          <a:off x="4686300" y="8527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100380</xdr:rowOff>
    </xdr:from>
    <xdr:to>
      <xdr:col>20</xdr:col>
      <xdr:colOff>38100</xdr:colOff>
      <xdr:row>52</xdr:row>
      <xdr:rowOff>30530</xdr:rowOff>
    </xdr:to>
    <xdr:sp macro="" textlink="">
      <xdr:nvSpPr>
        <xdr:cNvPr id="135" name="楕円 134"/>
        <xdr:cNvSpPr/>
      </xdr:nvSpPr>
      <xdr:spPr>
        <a:xfrm>
          <a:off x="3746500" y="88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47057</xdr:rowOff>
    </xdr:from>
    <xdr:ext cx="690189" cy="259045"/>
    <xdr:sp macro="" textlink="">
      <xdr:nvSpPr>
        <xdr:cNvPr id="136" name="テキスト ボックス 135"/>
        <xdr:cNvSpPr txBox="1"/>
      </xdr:nvSpPr>
      <xdr:spPr>
        <a:xfrm>
          <a:off x="3452205" y="8619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100077</xdr:rowOff>
    </xdr:from>
    <xdr:to>
      <xdr:col>15</xdr:col>
      <xdr:colOff>101600</xdr:colOff>
      <xdr:row>53</xdr:row>
      <xdr:rowOff>30227</xdr:rowOff>
    </xdr:to>
    <xdr:sp macro="" textlink="">
      <xdr:nvSpPr>
        <xdr:cNvPr id="137" name="楕円 136"/>
        <xdr:cNvSpPr/>
      </xdr:nvSpPr>
      <xdr:spPr>
        <a:xfrm>
          <a:off x="2857500" y="90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46754</xdr:rowOff>
    </xdr:from>
    <xdr:ext cx="690189" cy="259045"/>
    <xdr:sp macro="" textlink="">
      <xdr:nvSpPr>
        <xdr:cNvPr id="138" name="テキスト ボックス 137"/>
        <xdr:cNvSpPr txBox="1"/>
      </xdr:nvSpPr>
      <xdr:spPr>
        <a:xfrm>
          <a:off x="2563205" y="8790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101840</xdr:rowOff>
    </xdr:from>
    <xdr:to>
      <xdr:col>10</xdr:col>
      <xdr:colOff>165100</xdr:colOff>
      <xdr:row>57</xdr:row>
      <xdr:rowOff>31990</xdr:rowOff>
    </xdr:to>
    <xdr:sp macro="" textlink="">
      <xdr:nvSpPr>
        <xdr:cNvPr id="139" name="楕円 138"/>
        <xdr:cNvSpPr/>
      </xdr:nvSpPr>
      <xdr:spPr>
        <a:xfrm>
          <a:off x="1968500" y="9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48517</xdr:rowOff>
    </xdr:from>
    <xdr:ext cx="599010" cy="259045"/>
    <xdr:sp macro="" textlink="">
      <xdr:nvSpPr>
        <xdr:cNvPr id="140" name="テキスト ボックス 139"/>
        <xdr:cNvSpPr txBox="1"/>
      </xdr:nvSpPr>
      <xdr:spPr>
        <a:xfrm>
          <a:off x="1719795" y="947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167856</xdr:rowOff>
    </xdr:from>
    <xdr:to>
      <xdr:col>6</xdr:col>
      <xdr:colOff>38100</xdr:colOff>
      <xdr:row>57</xdr:row>
      <xdr:rowOff>98006</xdr:rowOff>
    </xdr:to>
    <xdr:sp macro="" textlink="">
      <xdr:nvSpPr>
        <xdr:cNvPr id="141" name="楕円 140"/>
        <xdr:cNvSpPr/>
      </xdr:nvSpPr>
      <xdr:spPr>
        <a:xfrm>
          <a:off x="1079500" y="97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114533</xdr:rowOff>
    </xdr:from>
    <xdr:ext cx="599010" cy="259045"/>
    <xdr:sp macro="" textlink="">
      <xdr:nvSpPr>
        <xdr:cNvPr id="142" name="テキスト ボックス 141"/>
        <xdr:cNvSpPr txBox="1"/>
      </xdr:nvSpPr>
      <xdr:spPr>
        <a:xfrm>
          <a:off x="830795" y="954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142957</xdr:rowOff>
    </xdr:from>
    <xdr:to>
      <xdr:col>24</xdr:col>
      <xdr:colOff>63500</xdr:colOff>
      <xdr:row>76</xdr:row>
      <xdr:rowOff>164255</xdr:rowOff>
    </xdr:to>
    <xdr:cxnSp macro="">
      <xdr:nvCxnSpPr>
        <xdr:cNvPr id="171" name="直線コネクタ 170"/>
        <xdr:cNvCxnSpPr/>
      </xdr:nvCxnSpPr>
      <xdr:spPr>
        <a:xfrm flipV="1">
          <a:off x="3797300" y="13173157"/>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164255</xdr:rowOff>
    </xdr:from>
    <xdr:to>
      <xdr:col>19</xdr:col>
      <xdr:colOff>177800</xdr:colOff>
      <xdr:row>77</xdr:row>
      <xdr:rowOff>35325</xdr:rowOff>
    </xdr:to>
    <xdr:cxnSp macro="">
      <xdr:nvCxnSpPr>
        <xdr:cNvPr id="174" name="直線コネクタ 173"/>
        <xdr:cNvCxnSpPr/>
      </xdr:nvCxnSpPr>
      <xdr:spPr>
        <a:xfrm flipV="1">
          <a:off x="2908300" y="13194455"/>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167342</xdr:rowOff>
    </xdr:from>
    <xdr:to>
      <xdr:col>15</xdr:col>
      <xdr:colOff>50800</xdr:colOff>
      <xdr:row>77</xdr:row>
      <xdr:rowOff>35325</xdr:rowOff>
    </xdr:to>
    <xdr:cxnSp macro="">
      <xdr:nvCxnSpPr>
        <xdr:cNvPr id="177" name="直線コネクタ 176"/>
        <xdr:cNvCxnSpPr/>
      </xdr:nvCxnSpPr>
      <xdr:spPr>
        <a:xfrm>
          <a:off x="2019300" y="1319754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167342</xdr:rowOff>
    </xdr:from>
    <xdr:to>
      <xdr:col>10</xdr:col>
      <xdr:colOff>114300</xdr:colOff>
      <xdr:row>77</xdr:row>
      <xdr:rowOff>32886</xdr:rowOff>
    </xdr:to>
    <xdr:cxnSp macro="">
      <xdr:nvCxnSpPr>
        <xdr:cNvPr id="180" name="直線コネクタ 179"/>
        <xdr:cNvCxnSpPr/>
      </xdr:nvCxnSpPr>
      <xdr:spPr>
        <a:xfrm flipV="1">
          <a:off x="1130300" y="13197542"/>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92157</xdr:rowOff>
    </xdr:from>
    <xdr:to>
      <xdr:col>24</xdr:col>
      <xdr:colOff>114300</xdr:colOff>
      <xdr:row>77</xdr:row>
      <xdr:rowOff>22307</xdr:rowOff>
    </xdr:to>
    <xdr:sp macro="" textlink="">
      <xdr:nvSpPr>
        <xdr:cNvPr id="190" name="楕円 189"/>
        <xdr:cNvSpPr/>
      </xdr:nvSpPr>
      <xdr:spPr>
        <a:xfrm>
          <a:off x="4584700" y="13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115034</xdr:rowOff>
    </xdr:from>
    <xdr:ext cx="534377" cy="259045"/>
    <xdr:sp macro="" textlink="">
      <xdr:nvSpPr>
        <xdr:cNvPr id="191" name="維持補修費該当値テキスト"/>
        <xdr:cNvSpPr txBox="1"/>
      </xdr:nvSpPr>
      <xdr:spPr>
        <a:xfrm>
          <a:off x="4686300" y="129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113455</xdr:rowOff>
    </xdr:from>
    <xdr:to>
      <xdr:col>20</xdr:col>
      <xdr:colOff>38100</xdr:colOff>
      <xdr:row>77</xdr:row>
      <xdr:rowOff>43605</xdr:rowOff>
    </xdr:to>
    <xdr:sp macro="" textlink="">
      <xdr:nvSpPr>
        <xdr:cNvPr id="192" name="楕円 191"/>
        <xdr:cNvSpPr/>
      </xdr:nvSpPr>
      <xdr:spPr>
        <a:xfrm>
          <a:off x="3746500" y="131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60132</xdr:rowOff>
    </xdr:from>
    <xdr:ext cx="534377" cy="259045"/>
    <xdr:sp macro="" textlink="">
      <xdr:nvSpPr>
        <xdr:cNvPr id="193" name="テキスト ボックス 192"/>
        <xdr:cNvSpPr txBox="1"/>
      </xdr:nvSpPr>
      <xdr:spPr>
        <a:xfrm>
          <a:off x="3530111" y="129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155975</xdr:rowOff>
    </xdr:from>
    <xdr:to>
      <xdr:col>15</xdr:col>
      <xdr:colOff>101600</xdr:colOff>
      <xdr:row>77</xdr:row>
      <xdr:rowOff>86125</xdr:rowOff>
    </xdr:to>
    <xdr:sp macro="" textlink="">
      <xdr:nvSpPr>
        <xdr:cNvPr id="194" name="楕円 193"/>
        <xdr:cNvSpPr/>
      </xdr:nvSpPr>
      <xdr:spPr>
        <a:xfrm>
          <a:off x="2857500" y="131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77252</xdr:rowOff>
    </xdr:from>
    <xdr:ext cx="534377" cy="259045"/>
    <xdr:sp macro="" textlink="">
      <xdr:nvSpPr>
        <xdr:cNvPr id="195" name="テキスト ボックス 194"/>
        <xdr:cNvSpPr txBox="1"/>
      </xdr:nvSpPr>
      <xdr:spPr>
        <a:xfrm>
          <a:off x="2641111" y="132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116542</xdr:rowOff>
    </xdr:from>
    <xdr:to>
      <xdr:col>10</xdr:col>
      <xdr:colOff>165100</xdr:colOff>
      <xdr:row>77</xdr:row>
      <xdr:rowOff>46692</xdr:rowOff>
    </xdr:to>
    <xdr:sp macro="" textlink="">
      <xdr:nvSpPr>
        <xdr:cNvPr id="196" name="楕円 195"/>
        <xdr:cNvSpPr/>
      </xdr:nvSpPr>
      <xdr:spPr>
        <a:xfrm>
          <a:off x="1968500" y="131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63219</xdr:rowOff>
    </xdr:from>
    <xdr:ext cx="534377" cy="259045"/>
    <xdr:sp macro="" textlink="">
      <xdr:nvSpPr>
        <xdr:cNvPr id="197" name="テキスト ボックス 196"/>
        <xdr:cNvSpPr txBox="1"/>
      </xdr:nvSpPr>
      <xdr:spPr>
        <a:xfrm>
          <a:off x="1752111" y="129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153536</xdr:rowOff>
    </xdr:from>
    <xdr:to>
      <xdr:col>6</xdr:col>
      <xdr:colOff>38100</xdr:colOff>
      <xdr:row>77</xdr:row>
      <xdr:rowOff>83686</xdr:rowOff>
    </xdr:to>
    <xdr:sp macro="" textlink="">
      <xdr:nvSpPr>
        <xdr:cNvPr id="198" name="楕円 197"/>
        <xdr:cNvSpPr/>
      </xdr:nvSpPr>
      <xdr:spPr>
        <a:xfrm>
          <a:off x="1079500" y="13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100213</xdr:rowOff>
    </xdr:from>
    <xdr:ext cx="534377" cy="259045"/>
    <xdr:sp macro="" textlink="">
      <xdr:nvSpPr>
        <xdr:cNvPr id="199" name="テキスト ボックス 198"/>
        <xdr:cNvSpPr txBox="1"/>
      </xdr:nvSpPr>
      <xdr:spPr>
        <a:xfrm>
          <a:off x="863111" y="129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40825</xdr:rowOff>
    </xdr:from>
    <xdr:to>
      <xdr:col>24</xdr:col>
      <xdr:colOff>63500</xdr:colOff>
      <xdr:row>94</xdr:row>
      <xdr:rowOff>18607</xdr:rowOff>
    </xdr:to>
    <xdr:cxnSp macro="">
      <xdr:nvCxnSpPr>
        <xdr:cNvPr id="231" name="直線コネクタ 230"/>
        <xdr:cNvCxnSpPr/>
      </xdr:nvCxnSpPr>
      <xdr:spPr>
        <a:xfrm flipV="1">
          <a:off x="3797300" y="15985675"/>
          <a:ext cx="838200" cy="1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30494</xdr:rowOff>
    </xdr:from>
    <xdr:to>
      <xdr:col>19</xdr:col>
      <xdr:colOff>177800</xdr:colOff>
      <xdr:row>94</xdr:row>
      <xdr:rowOff>18607</xdr:rowOff>
    </xdr:to>
    <xdr:cxnSp macro="">
      <xdr:nvCxnSpPr>
        <xdr:cNvPr id="234" name="直線コネクタ 233"/>
        <xdr:cNvCxnSpPr/>
      </xdr:nvCxnSpPr>
      <xdr:spPr>
        <a:xfrm>
          <a:off x="2908300" y="15975344"/>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30494</xdr:rowOff>
    </xdr:from>
    <xdr:to>
      <xdr:col>15</xdr:col>
      <xdr:colOff>50800</xdr:colOff>
      <xdr:row>96</xdr:row>
      <xdr:rowOff>23397</xdr:rowOff>
    </xdr:to>
    <xdr:cxnSp macro="">
      <xdr:nvCxnSpPr>
        <xdr:cNvPr id="237" name="直線コネクタ 236"/>
        <xdr:cNvCxnSpPr/>
      </xdr:nvCxnSpPr>
      <xdr:spPr>
        <a:xfrm flipV="1">
          <a:off x="2019300" y="15975344"/>
          <a:ext cx="889000" cy="5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23397</xdr:rowOff>
    </xdr:from>
    <xdr:to>
      <xdr:col>10</xdr:col>
      <xdr:colOff>114300</xdr:colOff>
      <xdr:row>97</xdr:row>
      <xdr:rowOff>65078</xdr:rowOff>
    </xdr:to>
    <xdr:cxnSp macro="">
      <xdr:nvCxnSpPr>
        <xdr:cNvPr id="240" name="直線コネクタ 239"/>
        <xdr:cNvCxnSpPr/>
      </xdr:nvCxnSpPr>
      <xdr:spPr>
        <a:xfrm flipV="1">
          <a:off x="1130300" y="16482597"/>
          <a:ext cx="889000" cy="2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161475</xdr:rowOff>
    </xdr:from>
    <xdr:to>
      <xdr:col>24</xdr:col>
      <xdr:colOff>114300</xdr:colOff>
      <xdr:row>93</xdr:row>
      <xdr:rowOff>91625</xdr:rowOff>
    </xdr:to>
    <xdr:sp macro="" textlink="">
      <xdr:nvSpPr>
        <xdr:cNvPr id="250" name="楕円 249"/>
        <xdr:cNvSpPr/>
      </xdr:nvSpPr>
      <xdr:spPr>
        <a:xfrm>
          <a:off x="4584700" y="1593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12902</xdr:rowOff>
    </xdr:from>
    <xdr:ext cx="599010" cy="259045"/>
    <xdr:sp macro="" textlink="">
      <xdr:nvSpPr>
        <xdr:cNvPr id="251" name="扶助費該当値テキスト"/>
        <xdr:cNvSpPr txBox="1"/>
      </xdr:nvSpPr>
      <xdr:spPr>
        <a:xfrm>
          <a:off x="4686300" y="1578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139257</xdr:rowOff>
    </xdr:from>
    <xdr:to>
      <xdr:col>20</xdr:col>
      <xdr:colOff>38100</xdr:colOff>
      <xdr:row>94</xdr:row>
      <xdr:rowOff>69407</xdr:rowOff>
    </xdr:to>
    <xdr:sp macro="" textlink="">
      <xdr:nvSpPr>
        <xdr:cNvPr id="252" name="楕円 251"/>
        <xdr:cNvSpPr/>
      </xdr:nvSpPr>
      <xdr:spPr>
        <a:xfrm>
          <a:off x="3746500" y="160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85934</xdr:rowOff>
    </xdr:from>
    <xdr:ext cx="599010" cy="259045"/>
    <xdr:sp macro="" textlink="">
      <xdr:nvSpPr>
        <xdr:cNvPr id="253" name="テキスト ボックス 252"/>
        <xdr:cNvSpPr txBox="1"/>
      </xdr:nvSpPr>
      <xdr:spPr>
        <a:xfrm>
          <a:off x="3497795" y="1585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151144</xdr:rowOff>
    </xdr:from>
    <xdr:to>
      <xdr:col>15</xdr:col>
      <xdr:colOff>101600</xdr:colOff>
      <xdr:row>93</xdr:row>
      <xdr:rowOff>81294</xdr:rowOff>
    </xdr:to>
    <xdr:sp macro="" textlink="">
      <xdr:nvSpPr>
        <xdr:cNvPr id="254" name="楕円 253"/>
        <xdr:cNvSpPr/>
      </xdr:nvSpPr>
      <xdr:spPr>
        <a:xfrm>
          <a:off x="2857500" y="1592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97821</xdr:rowOff>
    </xdr:from>
    <xdr:ext cx="599010" cy="259045"/>
    <xdr:sp macro="" textlink="">
      <xdr:nvSpPr>
        <xdr:cNvPr id="255" name="テキスト ボックス 254"/>
        <xdr:cNvSpPr txBox="1"/>
      </xdr:nvSpPr>
      <xdr:spPr>
        <a:xfrm>
          <a:off x="2608795" y="1569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144047</xdr:rowOff>
    </xdr:from>
    <xdr:to>
      <xdr:col>10</xdr:col>
      <xdr:colOff>165100</xdr:colOff>
      <xdr:row>96</xdr:row>
      <xdr:rowOff>74197</xdr:rowOff>
    </xdr:to>
    <xdr:sp macro="" textlink="">
      <xdr:nvSpPr>
        <xdr:cNvPr id="256" name="楕円 255"/>
        <xdr:cNvSpPr/>
      </xdr:nvSpPr>
      <xdr:spPr>
        <a:xfrm>
          <a:off x="1968500" y="164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90724</xdr:rowOff>
    </xdr:from>
    <xdr:ext cx="534377" cy="259045"/>
    <xdr:sp macro="" textlink="">
      <xdr:nvSpPr>
        <xdr:cNvPr id="257" name="テキスト ボックス 256"/>
        <xdr:cNvSpPr txBox="1"/>
      </xdr:nvSpPr>
      <xdr:spPr>
        <a:xfrm>
          <a:off x="1752111" y="162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14278</xdr:rowOff>
    </xdr:from>
    <xdr:to>
      <xdr:col>6</xdr:col>
      <xdr:colOff>38100</xdr:colOff>
      <xdr:row>97</xdr:row>
      <xdr:rowOff>115878</xdr:rowOff>
    </xdr:to>
    <xdr:sp macro="" textlink="">
      <xdr:nvSpPr>
        <xdr:cNvPr id="258" name="楕円 257"/>
        <xdr:cNvSpPr/>
      </xdr:nvSpPr>
      <xdr:spPr>
        <a:xfrm>
          <a:off x="1079500" y="166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132405</xdr:rowOff>
    </xdr:from>
    <xdr:ext cx="534377" cy="259045"/>
    <xdr:sp macro="" textlink="">
      <xdr:nvSpPr>
        <xdr:cNvPr id="259" name="テキスト ボックス 258"/>
        <xdr:cNvSpPr txBox="1"/>
      </xdr:nvSpPr>
      <xdr:spPr>
        <a:xfrm>
          <a:off x="863111" y="164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118802</xdr:rowOff>
    </xdr:from>
    <xdr:to>
      <xdr:col>54</xdr:col>
      <xdr:colOff>189865</xdr:colOff>
      <xdr:row>38</xdr:row>
      <xdr:rowOff>109003</xdr:rowOff>
    </xdr:to>
    <xdr:cxnSp macro="">
      <xdr:nvCxnSpPr>
        <xdr:cNvPr id="283" name="直線コネクタ 282"/>
        <xdr:cNvCxnSpPr/>
      </xdr:nvCxnSpPr>
      <xdr:spPr>
        <a:xfrm flipV="1">
          <a:off x="10475595" y="6119552"/>
          <a:ext cx="1270" cy="50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112830</xdr:rowOff>
    </xdr:from>
    <xdr:ext cx="534377" cy="259045"/>
    <xdr:sp macro="" textlink="">
      <xdr:nvSpPr>
        <xdr:cNvPr id="284" name="補助費等最小値テキスト"/>
        <xdr:cNvSpPr txBox="1"/>
      </xdr:nvSpPr>
      <xdr:spPr>
        <a:xfrm>
          <a:off x="10528300" y="66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109003</xdr:rowOff>
    </xdr:from>
    <xdr:to>
      <xdr:col>55</xdr:col>
      <xdr:colOff>88900</xdr:colOff>
      <xdr:row>38</xdr:row>
      <xdr:rowOff>109003</xdr:rowOff>
    </xdr:to>
    <xdr:cxnSp macro="">
      <xdr:nvCxnSpPr>
        <xdr:cNvPr id="285" name="直線コネクタ 284"/>
        <xdr:cNvCxnSpPr/>
      </xdr:nvCxnSpPr>
      <xdr:spPr>
        <a:xfrm>
          <a:off x="10388600" y="662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65479</xdr:rowOff>
    </xdr:from>
    <xdr:ext cx="599010" cy="259045"/>
    <xdr:sp macro="" textlink="">
      <xdr:nvSpPr>
        <xdr:cNvPr id="286" name="補助費等最大値テキスト"/>
        <xdr:cNvSpPr txBox="1"/>
      </xdr:nvSpPr>
      <xdr:spPr>
        <a:xfrm>
          <a:off x="10528300" y="589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118802</xdr:rowOff>
    </xdr:from>
    <xdr:to>
      <xdr:col>55</xdr:col>
      <xdr:colOff>88900</xdr:colOff>
      <xdr:row>35</xdr:row>
      <xdr:rowOff>118802</xdr:rowOff>
    </xdr:to>
    <xdr:cxnSp macro="">
      <xdr:nvCxnSpPr>
        <xdr:cNvPr id="287" name="直線コネクタ 286"/>
        <xdr:cNvCxnSpPr/>
      </xdr:nvCxnSpPr>
      <xdr:spPr>
        <a:xfrm>
          <a:off x="10388600" y="611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102122</xdr:rowOff>
    </xdr:from>
    <xdr:to>
      <xdr:col>55</xdr:col>
      <xdr:colOff>0</xdr:colOff>
      <xdr:row>37</xdr:row>
      <xdr:rowOff>122767</xdr:rowOff>
    </xdr:to>
    <xdr:cxnSp macro="">
      <xdr:nvCxnSpPr>
        <xdr:cNvPr id="288" name="直線コネクタ 287"/>
        <xdr:cNvCxnSpPr/>
      </xdr:nvCxnSpPr>
      <xdr:spPr>
        <a:xfrm flipV="1">
          <a:off x="9639300" y="6445772"/>
          <a:ext cx="838200" cy="2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38843</xdr:rowOff>
    </xdr:from>
    <xdr:ext cx="599010" cy="259045"/>
    <xdr:sp macro="" textlink="">
      <xdr:nvSpPr>
        <xdr:cNvPr id="289" name="補助費等平均値テキスト"/>
        <xdr:cNvSpPr txBox="1"/>
      </xdr:nvSpPr>
      <xdr:spPr>
        <a:xfrm>
          <a:off x="10528300" y="63824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60416</xdr:rowOff>
    </xdr:from>
    <xdr:to>
      <xdr:col>55</xdr:col>
      <xdr:colOff>50800</xdr:colOff>
      <xdr:row>37</xdr:row>
      <xdr:rowOff>162016</xdr:rowOff>
    </xdr:to>
    <xdr:sp macro="" textlink="">
      <xdr:nvSpPr>
        <xdr:cNvPr id="290" name="フローチャート: 判断 289"/>
        <xdr:cNvSpPr/>
      </xdr:nvSpPr>
      <xdr:spPr>
        <a:xfrm>
          <a:off x="10426700" y="640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169824</xdr:rowOff>
    </xdr:from>
    <xdr:to>
      <xdr:col>50</xdr:col>
      <xdr:colOff>114300</xdr:colOff>
      <xdr:row>37</xdr:row>
      <xdr:rowOff>122767</xdr:rowOff>
    </xdr:to>
    <xdr:cxnSp macro="">
      <xdr:nvCxnSpPr>
        <xdr:cNvPr id="291" name="直線コネクタ 290"/>
        <xdr:cNvCxnSpPr/>
      </xdr:nvCxnSpPr>
      <xdr:spPr>
        <a:xfrm>
          <a:off x="8750300" y="6170574"/>
          <a:ext cx="889000" cy="29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64941</xdr:rowOff>
    </xdr:from>
    <xdr:to>
      <xdr:col>50</xdr:col>
      <xdr:colOff>165100</xdr:colOff>
      <xdr:row>37</xdr:row>
      <xdr:rowOff>166541</xdr:rowOff>
    </xdr:to>
    <xdr:sp macro="" textlink="">
      <xdr:nvSpPr>
        <xdr:cNvPr id="292" name="フローチャート: 判断 291"/>
        <xdr:cNvSpPr/>
      </xdr:nvSpPr>
      <xdr:spPr>
        <a:xfrm>
          <a:off x="9588500" y="640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11618</xdr:rowOff>
    </xdr:from>
    <xdr:ext cx="599010" cy="259045"/>
    <xdr:sp macro="" textlink="">
      <xdr:nvSpPr>
        <xdr:cNvPr id="293" name="テキスト ボックス 292"/>
        <xdr:cNvSpPr txBox="1"/>
      </xdr:nvSpPr>
      <xdr:spPr>
        <a:xfrm>
          <a:off x="9339795" y="61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17611</xdr:rowOff>
    </xdr:from>
    <xdr:to>
      <xdr:col>45</xdr:col>
      <xdr:colOff>177800</xdr:colOff>
      <xdr:row>35</xdr:row>
      <xdr:rowOff>169824</xdr:rowOff>
    </xdr:to>
    <xdr:cxnSp macro="">
      <xdr:nvCxnSpPr>
        <xdr:cNvPr id="294" name="直線コネクタ 293"/>
        <xdr:cNvCxnSpPr/>
      </xdr:nvCxnSpPr>
      <xdr:spPr>
        <a:xfrm>
          <a:off x="7861300" y="5161111"/>
          <a:ext cx="889000" cy="100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83705</xdr:rowOff>
    </xdr:from>
    <xdr:to>
      <xdr:col>46</xdr:col>
      <xdr:colOff>38100</xdr:colOff>
      <xdr:row>38</xdr:row>
      <xdr:rowOff>13855</xdr:rowOff>
    </xdr:to>
    <xdr:sp macro="" textlink="">
      <xdr:nvSpPr>
        <xdr:cNvPr id="295" name="フローチャート: 判断 294"/>
        <xdr:cNvSpPr/>
      </xdr:nvSpPr>
      <xdr:spPr>
        <a:xfrm>
          <a:off x="8699500" y="64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4982</xdr:rowOff>
    </xdr:from>
    <xdr:ext cx="599010" cy="259045"/>
    <xdr:sp macro="" textlink="">
      <xdr:nvSpPr>
        <xdr:cNvPr id="296" name="テキスト ボックス 295"/>
        <xdr:cNvSpPr txBox="1"/>
      </xdr:nvSpPr>
      <xdr:spPr>
        <a:xfrm>
          <a:off x="8450795" y="65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17611</xdr:rowOff>
    </xdr:from>
    <xdr:to>
      <xdr:col>41</xdr:col>
      <xdr:colOff>50800</xdr:colOff>
      <xdr:row>33</xdr:row>
      <xdr:rowOff>119454</xdr:rowOff>
    </xdr:to>
    <xdr:cxnSp macro="">
      <xdr:nvCxnSpPr>
        <xdr:cNvPr id="297" name="直線コネクタ 296"/>
        <xdr:cNvCxnSpPr/>
      </xdr:nvCxnSpPr>
      <xdr:spPr>
        <a:xfrm flipV="1">
          <a:off x="6972300" y="5161111"/>
          <a:ext cx="889000" cy="6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58210</xdr:rowOff>
    </xdr:from>
    <xdr:to>
      <xdr:col>41</xdr:col>
      <xdr:colOff>101600</xdr:colOff>
      <xdr:row>36</xdr:row>
      <xdr:rowOff>159810</xdr:rowOff>
    </xdr:to>
    <xdr:sp macro="" textlink="">
      <xdr:nvSpPr>
        <xdr:cNvPr id="298" name="フローチャート: 判断 297"/>
        <xdr:cNvSpPr/>
      </xdr:nvSpPr>
      <xdr:spPr>
        <a:xfrm>
          <a:off x="78105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150937</xdr:rowOff>
    </xdr:from>
    <xdr:ext cx="599010" cy="259045"/>
    <xdr:sp macro="" textlink="">
      <xdr:nvSpPr>
        <xdr:cNvPr id="299" name="テキスト ボックス 298"/>
        <xdr:cNvSpPr txBox="1"/>
      </xdr:nvSpPr>
      <xdr:spPr>
        <a:xfrm>
          <a:off x="7561795" y="632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145162</xdr:rowOff>
    </xdr:from>
    <xdr:to>
      <xdr:col>36</xdr:col>
      <xdr:colOff>165100</xdr:colOff>
      <xdr:row>38</xdr:row>
      <xdr:rowOff>75312</xdr:rowOff>
    </xdr:to>
    <xdr:sp macro="" textlink="">
      <xdr:nvSpPr>
        <xdr:cNvPr id="300" name="フローチャート: 判断 299"/>
        <xdr:cNvSpPr/>
      </xdr:nvSpPr>
      <xdr:spPr>
        <a:xfrm>
          <a:off x="6921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66439</xdr:rowOff>
    </xdr:from>
    <xdr:ext cx="599010" cy="259045"/>
    <xdr:sp macro="" textlink="">
      <xdr:nvSpPr>
        <xdr:cNvPr id="301" name="テキスト ボックス 300"/>
        <xdr:cNvSpPr txBox="1"/>
      </xdr:nvSpPr>
      <xdr:spPr>
        <a:xfrm>
          <a:off x="6672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51322</xdr:rowOff>
    </xdr:from>
    <xdr:to>
      <xdr:col>55</xdr:col>
      <xdr:colOff>50800</xdr:colOff>
      <xdr:row>37</xdr:row>
      <xdr:rowOff>152922</xdr:rowOff>
    </xdr:to>
    <xdr:sp macro="" textlink="">
      <xdr:nvSpPr>
        <xdr:cNvPr id="307" name="楕円 306"/>
        <xdr:cNvSpPr/>
      </xdr:nvSpPr>
      <xdr:spPr>
        <a:xfrm>
          <a:off x="10426700" y="63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74199</xdr:rowOff>
    </xdr:from>
    <xdr:ext cx="599010" cy="259045"/>
    <xdr:sp macro="" textlink="">
      <xdr:nvSpPr>
        <xdr:cNvPr id="308" name="補助費等該当値テキスト"/>
        <xdr:cNvSpPr txBox="1"/>
      </xdr:nvSpPr>
      <xdr:spPr>
        <a:xfrm>
          <a:off x="10528300" y="624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71967</xdr:rowOff>
    </xdr:from>
    <xdr:to>
      <xdr:col>50</xdr:col>
      <xdr:colOff>165100</xdr:colOff>
      <xdr:row>38</xdr:row>
      <xdr:rowOff>2116</xdr:rowOff>
    </xdr:to>
    <xdr:sp macro="" textlink="">
      <xdr:nvSpPr>
        <xdr:cNvPr id="309" name="楕円 308"/>
        <xdr:cNvSpPr/>
      </xdr:nvSpPr>
      <xdr:spPr>
        <a:xfrm>
          <a:off x="9588500" y="6415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164693</xdr:rowOff>
    </xdr:from>
    <xdr:ext cx="599010" cy="259045"/>
    <xdr:sp macro="" textlink="">
      <xdr:nvSpPr>
        <xdr:cNvPr id="310" name="テキスト ボックス 309"/>
        <xdr:cNvSpPr txBox="1"/>
      </xdr:nvSpPr>
      <xdr:spPr>
        <a:xfrm>
          <a:off x="9339795" y="650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119024</xdr:rowOff>
    </xdr:from>
    <xdr:to>
      <xdr:col>46</xdr:col>
      <xdr:colOff>38100</xdr:colOff>
      <xdr:row>36</xdr:row>
      <xdr:rowOff>49174</xdr:rowOff>
    </xdr:to>
    <xdr:sp macro="" textlink="">
      <xdr:nvSpPr>
        <xdr:cNvPr id="311" name="楕円 310"/>
        <xdr:cNvSpPr/>
      </xdr:nvSpPr>
      <xdr:spPr>
        <a:xfrm>
          <a:off x="8699500" y="61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65701</xdr:rowOff>
    </xdr:from>
    <xdr:ext cx="599010" cy="259045"/>
    <xdr:sp macro="" textlink="">
      <xdr:nvSpPr>
        <xdr:cNvPr id="312" name="テキスト ボックス 311"/>
        <xdr:cNvSpPr txBox="1"/>
      </xdr:nvSpPr>
      <xdr:spPr>
        <a:xfrm>
          <a:off x="8450795" y="589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138261</xdr:rowOff>
    </xdr:from>
    <xdr:to>
      <xdr:col>41</xdr:col>
      <xdr:colOff>101600</xdr:colOff>
      <xdr:row>30</xdr:row>
      <xdr:rowOff>68411</xdr:rowOff>
    </xdr:to>
    <xdr:sp macro="" textlink="">
      <xdr:nvSpPr>
        <xdr:cNvPr id="313" name="楕円 312"/>
        <xdr:cNvSpPr/>
      </xdr:nvSpPr>
      <xdr:spPr>
        <a:xfrm>
          <a:off x="7810500" y="51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84938</xdr:rowOff>
    </xdr:from>
    <xdr:ext cx="599010" cy="259045"/>
    <xdr:sp macro="" textlink="">
      <xdr:nvSpPr>
        <xdr:cNvPr id="314" name="テキスト ボックス 313"/>
        <xdr:cNvSpPr txBox="1"/>
      </xdr:nvSpPr>
      <xdr:spPr>
        <a:xfrm>
          <a:off x="7561795" y="488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68654</xdr:rowOff>
    </xdr:from>
    <xdr:to>
      <xdr:col>36</xdr:col>
      <xdr:colOff>165100</xdr:colOff>
      <xdr:row>33</xdr:row>
      <xdr:rowOff>170254</xdr:rowOff>
    </xdr:to>
    <xdr:sp macro="" textlink="">
      <xdr:nvSpPr>
        <xdr:cNvPr id="315" name="楕円 314"/>
        <xdr:cNvSpPr/>
      </xdr:nvSpPr>
      <xdr:spPr>
        <a:xfrm>
          <a:off x="6921500" y="57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15331</xdr:rowOff>
    </xdr:from>
    <xdr:ext cx="599010" cy="259045"/>
    <xdr:sp macro="" textlink="">
      <xdr:nvSpPr>
        <xdr:cNvPr id="316" name="テキスト ボックス 315"/>
        <xdr:cNvSpPr txBox="1"/>
      </xdr:nvSpPr>
      <xdr:spPr>
        <a:xfrm>
          <a:off x="6672795" y="55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119528</xdr:rowOff>
    </xdr:from>
    <xdr:to>
      <xdr:col>55</xdr:col>
      <xdr:colOff>0</xdr:colOff>
      <xdr:row>53</xdr:row>
      <xdr:rowOff>141184</xdr:rowOff>
    </xdr:to>
    <xdr:cxnSp macro="">
      <xdr:nvCxnSpPr>
        <xdr:cNvPr id="347" name="直線コネクタ 346"/>
        <xdr:cNvCxnSpPr/>
      </xdr:nvCxnSpPr>
      <xdr:spPr>
        <a:xfrm flipV="1">
          <a:off x="9639300" y="9206378"/>
          <a:ext cx="8382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8"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141184</xdr:rowOff>
    </xdr:from>
    <xdr:to>
      <xdr:col>50</xdr:col>
      <xdr:colOff>114300</xdr:colOff>
      <xdr:row>54</xdr:row>
      <xdr:rowOff>157587</xdr:rowOff>
    </xdr:to>
    <xdr:cxnSp macro="">
      <xdr:nvCxnSpPr>
        <xdr:cNvPr id="350" name="直線コネクタ 349"/>
        <xdr:cNvCxnSpPr/>
      </xdr:nvCxnSpPr>
      <xdr:spPr>
        <a:xfrm flipV="1">
          <a:off x="8750300" y="9228034"/>
          <a:ext cx="889000" cy="18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2" name="テキスト ボックス 351"/>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157587</xdr:rowOff>
    </xdr:from>
    <xdr:to>
      <xdr:col>45</xdr:col>
      <xdr:colOff>177800</xdr:colOff>
      <xdr:row>55</xdr:row>
      <xdr:rowOff>138533</xdr:rowOff>
    </xdr:to>
    <xdr:cxnSp macro="">
      <xdr:nvCxnSpPr>
        <xdr:cNvPr id="353" name="直線コネクタ 352"/>
        <xdr:cNvCxnSpPr/>
      </xdr:nvCxnSpPr>
      <xdr:spPr>
        <a:xfrm flipV="1">
          <a:off x="7861300" y="9415887"/>
          <a:ext cx="889000" cy="15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5" name="テキスト ボックス 354"/>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69500</xdr:rowOff>
    </xdr:from>
    <xdr:to>
      <xdr:col>41</xdr:col>
      <xdr:colOff>50800</xdr:colOff>
      <xdr:row>55</xdr:row>
      <xdr:rowOff>138533</xdr:rowOff>
    </xdr:to>
    <xdr:cxnSp macro="">
      <xdr:nvCxnSpPr>
        <xdr:cNvPr id="356" name="直線コネクタ 355"/>
        <xdr:cNvCxnSpPr/>
      </xdr:nvCxnSpPr>
      <xdr:spPr>
        <a:xfrm>
          <a:off x="6972300" y="9499250"/>
          <a:ext cx="889000" cy="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8" name="テキスト ボックス 357"/>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60" name="テキスト ボックス 359"/>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68728</xdr:rowOff>
    </xdr:from>
    <xdr:to>
      <xdr:col>55</xdr:col>
      <xdr:colOff>50800</xdr:colOff>
      <xdr:row>53</xdr:row>
      <xdr:rowOff>170328</xdr:rowOff>
    </xdr:to>
    <xdr:sp macro="" textlink="">
      <xdr:nvSpPr>
        <xdr:cNvPr id="366" name="楕円 365"/>
        <xdr:cNvSpPr/>
      </xdr:nvSpPr>
      <xdr:spPr>
        <a:xfrm>
          <a:off x="10426700" y="9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91605</xdr:rowOff>
    </xdr:from>
    <xdr:ext cx="599010" cy="259045"/>
    <xdr:sp macro="" textlink="">
      <xdr:nvSpPr>
        <xdr:cNvPr id="367" name="普通建設事業費該当値テキスト"/>
        <xdr:cNvSpPr txBox="1"/>
      </xdr:nvSpPr>
      <xdr:spPr>
        <a:xfrm>
          <a:off x="10528300" y="900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90384</xdr:rowOff>
    </xdr:from>
    <xdr:to>
      <xdr:col>50</xdr:col>
      <xdr:colOff>165100</xdr:colOff>
      <xdr:row>54</xdr:row>
      <xdr:rowOff>20534</xdr:rowOff>
    </xdr:to>
    <xdr:sp macro="" textlink="">
      <xdr:nvSpPr>
        <xdr:cNvPr id="368" name="楕円 367"/>
        <xdr:cNvSpPr/>
      </xdr:nvSpPr>
      <xdr:spPr>
        <a:xfrm>
          <a:off x="9588500" y="91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37061</xdr:rowOff>
    </xdr:from>
    <xdr:ext cx="599010" cy="259045"/>
    <xdr:sp macro="" textlink="">
      <xdr:nvSpPr>
        <xdr:cNvPr id="369" name="テキスト ボックス 368"/>
        <xdr:cNvSpPr txBox="1"/>
      </xdr:nvSpPr>
      <xdr:spPr>
        <a:xfrm>
          <a:off x="9339795" y="895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106787</xdr:rowOff>
    </xdr:from>
    <xdr:to>
      <xdr:col>46</xdr:col>
      <xdr:colOff>38100</xdr:colOff>
      <xdr:row>55</xdr:row>
      <xdr:rowOff>36937</xdr:rowOff>
    </xdr:to>
    <xdr:sp macro="" textlink="">
      <xdr:nvSpPr>
        <xdr:cNvPr id="370" name="楕円 369"/>
        <xdr:cNvSpPr/>
      </xdr:nvSpPr>
      <xdr:spPr>
        <a:xfrm>
          <a:off x="8699500" y="93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53464</xdr:rowOff>
    </xdr:from>
    <xdr:ext cx="599010" cy="259045"/>
    <xdr:sp macro="" textlink="">
      <xdr:nvSpPr>
        <xdr:cNvPr id="371" name="テキスト ボックス 370"/>
        <xdr:cNvSpPr txBox="1"/>
      </xdr:nvSpPr>
      <xdr:spPr>
        <a:xfrm>
          <a:off x="8450795" y="914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87733</xdr:rowOff>
    </xdr:from>
    <xdr:to>
      <xdr:col>41</xdr:col>
      <xdr:colOff>101600</xdr:colOff>
      <xdr:row>56</xdr:row>
      <xdr:rowOff>17883</xdr:rowOff>
    </xdr:to>
    <xdr:sp macro="" textlink="">
      <xdr:nvSpPr>
        <xdr:cNvPr id="372" name="楕円 371"/>
        <xdr:cNvSpPr/>
      </xdr:nvSpPr>
      <xdr:spPr>
        <a:xfrm>
          <a:off x="7810500" y="9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34410</xdr:rowOff>
    </xdr:from>
    <xdr:ext cx="599010" cy="259045"/>
    <xdr:sp macro="" textlink="">
      <xdr:nvSpPr>
        <xdr:cNvPr id="373" name="テキスト ボックス 372"/>
        <xdr:cNvSpPr txBox="1"/>
      </xdr:nvSpPr>
      <xdr:spPr>
        <a:xfrm>
          <a:off x="7561795" y="929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18700</xdr:rowOff>
    </xdr:from>
    <xdr:to>
      <xdr:col>36</xdr:col>
      <xdr:colOff>165100</xdr:colOff>
      <xdr:row>55</xdr:row>
      <xdr:rowOff>120300</xdr:rowOff>
    </xdr:to>
    <xdr:sp macro="" textlink="">
      <xdr:nvSpPr>
        <xdr:cNvPr id="374" name="楕円 373"/>
        <xdr:cNvSpPr/>
      </xdr:nvSpPr>
      <xdr:spPr>
        <a:xfrm>
          <a:off x="6921500" y="94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136827</xdr:rowOff>
    </xdr:from>
    <xdr:ext cx="599010" cy="259045"/>
    <xdr:sp macro="" textlink="">
      <xdr:nvSpPr>
        <xdr:cNvPr id="375" name="テキスト ボックス 374"/>
        <xdr:cNvSpPr txBox="1"/>
      </xdr:nvSpPr>
      <xdr:spPr>
        <a:xfrm>
          <a:off x="6672795" y="922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143161</xdr:rowOff>
    </xdr:from>
    <xdr:to>
      <xdr:col>55</xdr:col>
      <xdr:colOff>0</xdr:colOff>
      <xdr:row>77</xdr:row>
      <xdr:rowOff>137096</xdr:rowOff>
    </xdr:to>
    <xdr:cxnSp macro="">
      <xdr:nvCxnSpPr>
        <xdr:cNvPr id="404" name="直線コネクタ 403"/>
        <xdr:cNvCxnSpPr/>
      </xdr:nvCxnSpPr>
      <xdr:spPr>
        <a:xfrm>
          <a:off x="9639300" y="13001911"/>
          <a:ext cx="838200" cy="3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5"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143161</xdr:rowOff>
    </xdr:from>
    <xdr:to>
      <xdr:col>50</xdr:col>
      <xdr:colOff>114300</xdr:colOff>
      <xdr:row>76</xdr:row>
      <xdr:rowOff>86995</xdr:rowOff>
    </xdr:to>
    <xdr:cxnSp macro="">
      <xdr:nvCxnSpPr>
        <xdr:cNvPr id="407" name="直線コネクタ 406"/>
        <xdr:cNvCxnSpPr/>
      </xdr:nvCxnSpPr>
      <xdr:spPr>
        <a:xfrm flipV="1">
          <a:off x="8750300" y="13001911"/>
          <a:ext cx="889000" cy="1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9" name="テキスト ボックス 408"/>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86995</xdr:rowOff>
    </xdr:from>
    <xdr:to>
      <xdr:col>45</xdr:col>
      <xdr:colOff>177800</xdr:colOff>
      <xdr:row>77</xdr:row>
      <xdr:rowOff>8116</xdr:rowOff>
    </xdr:to>
    <xdr:cxnSp macro="">
      <xdr:nvCxnSpPr>
        <xdr:cNvPr id="410" name="直線コネクタ 409"/>
        <xdr:cNvCxnSpPr/>
      </xdr:nvCxnSpPr>
      <xdr:spPr>
        <a:xfrm flipV="1">
          <a:off x="7861300" y="13117195"/>
          <a:ext cx="889000" cy="9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2" name="テキスト ボックス 411"/>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167829</xdr:rowOff>
    </xdr:from>
    <xdr:to>
      <xdr:col>41</xdr:col>
      <xdr:colOff>50800</xdr:colOff>
      <xdr:row>77</xdr:row>
      <xdr:rowOff>8116</xdr:rowOff>
    </xdr:to>
    <xdr:cxnSp macro="">
      <xdr:nvCxnSpPr>
        <xdr:cNvPr id="413" name="直線コネクタ 412"/>
        <xdr:cNvCxnSpPr/>
      </xdr:nvCxnSpPr>
      <xdr:spPr>
        <a:xfrm>
          <a:off x="6972300" y="13026579"/>
          <a:ext cx="889000" cy="1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5" name="テキスト ボックス 414"/>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7" name="テキスト ボックス 416"/>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86296</xdr:rowOff>
    </xdr:from>
    <xdr:to>
      <xdr:col>55</xdr:col>
      <xdr:colOff>50800</xdr:colOff>
      <xdr:row>78</xdr:row>
      <xdr:rowOff>16446</xdr:rowOff>
    </xdr:to>
    <xdr:sp macro="" textlink="">
      <xdr:nvSpPr>
        <xdr:cNvPr id="423" name="楕円 422"/>
        <xdr:cNvSpPr/>
      </xdr:nvSpPr>
      <xdr:spPr>
        <a:xfrm>
          <a:off x="10426700" y="132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109173</xdr:rowOff>
    </xdr:from>
    <xdr:ext cx="599010" cy="259045"/>
    <xdr:sp macro="" textlink="">
      <xdr:nvSpPr>
        <xdr:cNvPr id="424" name="普通建設事業費 （ うち新規整備　）該当値テキスト"/>
        <xdr:cNvSpPr txBox="1"/>
      </xdr:nvSpPr>
      <xdr:spPr>
        <a:xfrm>
          <a:off x="10528300" y="131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92361</xdr:rowOff>
    </xdr:from>
    <xdr:to>
      <xdr:col>50</xdr:col>
      <xdr:colOff>165100</xdr:colOff>
      <xdr:row>76</xdr:row>
      <xdr:rowOff>22510</xdr:rowOff>
    </xdr:to>
    <xdr:sp macro="" textlink="">
      <xdr:nvSpPr>
        <xdr:cNvPr id="425" name="楕円 424"/>
        <xdr:cNvSpPr/>
      </xdr:nvSpPr>
      <xdr:spPr>
        <a:xfrm>
          <a:off x="9588500" y="12951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39038</xdr:rowOff>
    </xdr:from>
    <xdr:ext cx="599010" cy="259045"/>
    <xdr:sp macro="" textlink="">
      <xdr:nvSpPr>
        <xdr:cNvPr id="426" name="テキスト ボックス 425"/>
        <xdr:cNvSpPr txBox="1"/>
      </xdr:nvSpPr>
      <xdr:spPr>
        <a:xfrm>
          <a:off x="9339795" y="1272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36195</xdr:rowOff>
    </xdr:from>
    <xdr:to>
      <xdr:col>46</xdr:col>
      <xdr:colOff>38100</xdr:colOff>
      <xdr:row>76</xdr:row>
      <xdr:rowOff>137795</xdr:rowOff>
    </xdr:to>
    <xdr:sp macro="" textlink="">
      <xdr:nvSpPr>
        <xdr:cNvPr id="427" name="楕円 426"/>
        <xdr:cNvSpPr/>
      </xdr:nvSpPr>
      <xdr:spPr>
        <a:xfrm>
          <a:off x="8699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154322</xdr:rowOff>
    </xdr:from>
    <xdr:ext cx="599010" cy="259045"/>
    <xdr:sp macro="" textlink="">
      <xdr:nvSpPr>
        <xdr:cNvPr id="428" name="テキスト ボックス 427"/>
        <xdr:cNvSpPr txBox="1"/>
      </xdr:nvSpPr>
      <xdr:spPr>
        <a:xfrm>
          <a:off x="8450795" y="1284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128766</xdr:rowOff>
    </xdr:from>
    <xdr:to>
      <xdr:col>41</xdr:col>
      <xdr:colOff>101600</xdr:colOff>
      <xdr:row>77</xdr:row>
      <xdr:rowOff>58916</xdr:rowOff>
    </xdr:to>
    <xdr:sp macro="" textlink="">
      <xdr:nvSpPr>
        <xdr:cNvPr id="429" name="楕円 428"/>
        <xdr:cNvSpPr/>
      </xdr:nvSpPr>
      <xdr:spPr>
        <a:xfrm>
          <a:off x="7810500" y="131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75443</xdr:rowOff>
    </xdr:from>
    <xdr:ext cx="599010" cy="259045"/>
    <xdr:sp macro="" textlink="">
      <xdr:nvSpPr>
        <xdr:cNvPr id="430" name="テキスト ボックス 429"/>
        <xdr:cNvSpPr txBox="1"/>
      </xdr:nvSpPr>
      <xdr:spPr>
        <a:xfrm>
          <a:off x="7561795" y="1293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117029</xdr:rowOff>
    </xdr:from>
    <xdr:to>
      <xdr:col>36</xdr:col>
      <xdr:colOff>165100</xdr:colOff>
      <xdr:row>76</xdr:row>
      <xdr:rowOff>47179</xdr:rowOff>
    </xdr:to>
    <xdr:sp macro="" textlink="">
      <xdr:nvSpPr>
        <xdr:cNvPr id="431" name="楕円 430"/>
        <xdr:cNvSpPr/>
      </xdr:nvSpPr>
      <xdr:spPr>
        <a:xfrm>
          <a:off x="6921500" y="129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63706</xdr:rowOff>
    </xdr:from>
    <xdr:ext cx="599010" cy="259045"/>
    <xdr:sp macro="" textlink="">
      <xdr:nvSpPr>
        <xdr:cNvPr id="432" name="テキスト ボックス 431"/>
        <xdr:cNvSpPr txBox="1"/>
      </xdr:nvSpPr>
      <xdr:spPr>
        <a:xfrm>
          <a:off x="6672795" y="1275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32414</xdr:rowOff>
    </xdr:from>
    <xdr:to>
      <xdr:col>55</xdr:col>
      <xdr:colOff>0</xdr:colOff>
      <xdr:row>93</xdr:row>
      <xdr:rowOff>158472</xdr:rowOff>
    </xdr:to>
    <xdr:cxnSp macro="">
      <xdr:nvCxnSpPr>
        <xdr:cNvPr id="461" name="直線コネクタ 460"/>
        <xdr:cNvCxnSpPr/>
      </xdr:nvCxnSpPr>
      <xdr:spPr>
        <a:xfrm flipV="1">
          <a:off x="9639300" y="15634364"/>
          <a:ext cx="838200" cy="46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2" name="普通建設事業費 （ うち更新整備　）平均値テキスト"/>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158472</xdr:rowOff>
    </xdr:from>
    <xdr:to>
      <xdr:col>50</xdr:col>
      <xdr:colOff>114300</xdr:colOff>
      <xdr:row>95</xdr:row>
      <xdr:rowOff>79254</xdr:rowOff>
    </xdr:to>
    <xdr:cxnSp macro="">
      <xdr:nvCxnSpPr>
        <xdr:cNvPr id="464" name="直線コネクタ 463"/>
        <xdr:cNvCxnSpPr/>
      </xdr:nvCxnSpPr>
      <xdr:spPr>
        <a:xfrm flipV="1">
          <a:off x="8750300" y="16103322"/>
          <a:ext cx="889000" cy="2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6" name="テキスト ボックス 465"/>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79254</xdr:rowOff>
    </xdr:from>
    <xdr:to>
      <xdr:col>45</xdr:col>
      <xdr:colOff>177800</xdr:colOff>
      <xdr:row>96</xdr:row>
      <xdr:rowOff>55896</xdr:rowOff>
    </xdr:to>
    <xdr:cxnSp macro="">
      <xdr:nvCxnSpPr>
        <xdr:cNvPr id="467" name="直線コネクタ 466"/>
        <xdr:cNvCxnSpPr/>
      </xdr:nvCxnSpPr>
      <xdr:spPr>
        <a:xfrm flipV="1">
          <a:off x="7861300" y="16367004"/>
          <a:ext cx="889000" cy="14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55896</xdr:rowOff>
    </xdr:from>
    <xdr:to>
      <xdr:col>41</xdr:col>
      <xdr:colOff>50800</xdr:colOff>
      <xdr:row>97</xdr:row>
      <xdr:rowOff>51513</xdr:rowOff>
    </xdr:to>
    <xdr:cxnSp macro="">
      <xdr:nvCxnSpPr>
        <xdr:cNvPr id="470" name="直線コネクタ 469"/>
        <xdr:cNvCxnSpPr/>
      </xdr:nvCxnSpPr>
      <xdr:spPr>
        <a:xfrm flipV="1">
          <a:off x="6972300" y="16515096"/>
          <a:ext cx="889000" cy="16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2" name="テキスト ボックス 471"/>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4" name="テキスト ボックス 473"/>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153064</xdr:rowOff>
    </xdr:from>
    <xdr:to>
      <xdr:col>55</xdr:col>
      <xdr:colOff>50800</xdr:colOff>
      <xdr:row>91</xdr:row>
      <xdr:rowOff>83214</xdr:rowOff>
    </xdr:to>
    <xdr:sp macro="" textlink="">
      <xdr:nvSpPr>
        <xdr:cNvPr id="480" name="楕円 479"/>
        <xdr:cNvSpPr/>
      </xdr:nvSpPr>
      <xdr:spPr>
        <a:xfrm>
          <a:off x="10426700" y="155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106091</xdr:rowOff>
    </xdr:from>
    <xdr:ext cx="599010" cy="259045"/>
    <xdr:sp macro="" textlink="">
      <xdr:nvSpPr>
        <xdr:cNvPr id="481" name="普通建設事業費 （ うち更新整備　）該当値テキスト"/>
        <xdr:cNvSpPr txBox="1"/>
      </xdr:nvSpPr>
      <xdr:spPr>
        <a:xfrm>
          <a:off x="10528300" y="1553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107672</xdr:rowOff>
    </xdr:from>
    <xdr:to>
      <xdr:col>50</xdr:col>
      <xdr:colOff>165100</xdr:colOff>
      <xdr:row>94</xdr:row>
      <xdr:rowOff>37822</xdr:rowOff>
    </xdr:to>
    <xdr:sp macro="" textlink="">
      <xdr:nvSpPr>
        <xdr:cNvPr id="482" name="楕円 481"/>
        <xdr:cNvSpPr/>
      </xdr:nvSpPr>
      <xdr:spPr>
        <a:xfrm>
          <a:off x="9588500" y="16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54349</xdr:rowOff>
    </xdr:from>
    <xdr:ext cx="599010" cy="259045"/>
    <xdr:sp macro="" textlink="">
      <xdr:nvSpPr>
        <xdr:cNvPr id="483" name="テキスト ボックス 482"/>
        <xdr:cNvSpPr txBox="1"/>
      </xdr:nvSpPr>
      <xdr:spPr>
        <a:xfrm>
          <a:off x="9339795" y="1582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28454</xdr:rowOff>
    </xdr:from>
    <xdr:to>
      <xdr:col>46</xdr:col>
      <xdr:colOff>38100</xdr:colOff>
      <xdr:row>95</xdr:row>
      <xdr:rowOff>130054</xdr:rowOff>
    </xdr:to>
    <xdr:sp macro="" textlink="">
      <xdr:nvSpPr>
        <xdr:cNvPr id="484" name="楕円 483"/>
        <xdr:cNvSpPr/>
      </xdr:nvSpPr>
      <xdr:spPr>
        <a:xfrm>
          <a:off x="8699500" y="16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146581</xdr:rowOff>
    </xdr:from>
    <xdr:ext cx="599010" cy="259045"/>
    <xdr:sp macro="" textlink="">
      <xdr:nvSpPr>
        <xdr:cNvPr id="485" name="テキスト ボックス 484"/>
        <xdr:cNvSpPr txBox="1"/>
      </xdr:nvSpPr>
      <xdr:spPr>
        <a:xfrm>
          <a:off x="8450795" y="1609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5096</xdr:rowOff>
    </xdr:from>
    <xdr:to>
      <xdr:col>41</xdr:col>
      <xdr:colOff>101600</xdr:colOff>
      <xdr:row>96</xdr:row>
      <xdr:rowOff>106696</xdr:rowOff>
    </xdr:to>
    <xdr:sp macro="" textlink="">
      <xdr:nvSpPr>
        <xdr:cNvPr id="486" name="楕円 485"/>
        <xdr:cNvSpPr/>
      </xdr:nvSpPr>
      <xdr:spPr>
        <a:xfrm>
          <a:off x="7810500" y="164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123223</xdr:rowOff>
    </xdr:from>
    <xdr:ext cx="599010" cy="259045"/>
    <xdr:sp macro="" textlink="">
      <xdr:nvSpPr>
        <xdr:cNvPr id="487" name="テキスト ボックス 486"/>
        <xdr:cNvSpPr txBox="1"/>
      </xdr:nvSpPr>
      <xdr:spPr>
        <a:xfrm>
          <a:off x="7561795" y="1623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xdr:rowOff>
    </xdr:from>
    <xdr:to>
      <xdr:col>36</xdr:col>
      <xdr:colOff>165100</xdr:colOff>
      <xdr:row>97</xdr:row>
      <xdr:rowOff>102313</xdr:rowOff>
    </xdr:to>
    <xdr:sp macro="" textlink="">
      <xdr:nvSpPr>
        <xdr:cNvPr id="488" name="楕円 487"/>
        <xdr:cNvSpPr/>
      </xdr:nvSpPr>
      <xdr:spPr>
        <a:xfrm>
          <a:off x="6921500" y="166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118840</xdr:rowOff>
    </xdr:from>
    <xdr:ext cx="534377" cy="259045"/>
    <xdr:sp macro="" textlink="">
      <xdr:nvSpPr>
        <xdr:cNvPr id="489" name="テキスト ボックス 488"/>
        <xdr:cNvSpPr txBox="1"/>
      </xdr:nvSpPr>
      <xdr:spPr>
        <a:xfrm>
          <a:off x="6705111" y="164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139544</xdr:rowOff>
    </xdr:from>
    <xdr:to>
      <xdr:col>85</xdr:col>
      <xdr:colOff>127000</xdr:colOff>
      <xdr:row>38</xdr:row>
      <xdr:rowOff>139695</xdr:rowOff>
    </xdr:to>
    <xdr:cxnSp macro="">
      <xdr:nvCxnSpPr>
        <xdr:cNvPr id="516" name="直線コネクタ 515"/>
        <xdr:cNvCxnSpPr/>
      </xdr:nvCxnSpPr>
      <xdr:spPr>
        <a:xfrm>
          <a:off x="15481300" y="6654644"/>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139544</xdr:rowOff>
    </xdr:from>
    <xdr:to>
      <xdr:col>81</xdr:col>
      <xdr:colOff>50800</xdr:colOff>
      <xdr:row>38</xdr:row>
      <xdr:rowOff>139695</xdr:rowOff>
    </xdr:to>
    <xdr:cxnSp macro="">
      <xdr:nvCxnSpPr>
        <xdr:cNvPr id="519" name="直線コネクタ 518"/>
        <xdr:cNvCxnSpPr/>
      </xdr:nvCxnSpPr>
      <xdr:spPr>
        <a:xfrm flipV="1">
          <a:off x="14592300" y="6654644"/>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139695</xdr:rowOff>
    </xdr:from>
    <xdr:to>
      <xdr:col>76</xdr:col>
      <xdr:colOff>114300</xdr:colOff>
      <xdr:row>38</xdr:row>
      <xdr:rowOff>139695</xdr:rowOff>
    </xdr:to>
    <xdr:cxnSp macro="">
      <xdr:nvCxnSpPr>
        <xdr:cNvPr id="522" name="直線コネクタ 521"/>
        <xdr:cNvCxnSpPr/>
      </xdr:nvCxnSpPr>
      <xdr:spPr>
        <a:xfrm>
          <a:off x="13703300" y="6654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139691</xdr:rowOff>
    </xdr:from>
    <xdr:to>
      <xdr:col>71</xdr:col>
      <xdr:colOff>177800</xdr:colOff>
      <xdr:row>38</xdr:row>
      <xdr:rowOff>139695</xdr:rowOff>
    </xdr:to>
    <xdr:cxnSp macro="">
      <xdr:nvCxnSpPr>
        <xdr:cNvPr id="525" name="直線コネクタ 524"/>
        <xdr:cNvCxnSpPr/>
      </xdr:nvCxnSpPr>
      <xdr:spPr>
        <a:xfrm>
          <a:off x="12814300" y="665479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9" name="テキスト ボックス 528"/>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35" name="楕円 534"/>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3822</xdr:rowOff>
    </xdr:from>
    <xdr:ext cx="249299" cy="259045"/>
    <xdr:sp macro="" textlink="">
      <xdr:nvSpPr>
        <xdr:cNvPr id="536" name="災害復旧事業費該当値テキスト"/>
        <xdr:cNvSpPr txBox="1"/>
      </xdr:nvSpPr>
      <xdr:spPr>
        <a:xfrm>
          <a:off x="16370300" y="6518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88744</xdr:rowOff>
    </xdr:from>
    <xdr:to>
      <xdr:col>81</xdr:col>
      <xdr:colOff>101600</xdr:colOff>
      <xdr:row>39</xdr:row>
      <xdr:rowOff>18894</xdr:rowOff>
    </xdr:to>
    <xdr:sp macro="" textlink="">
      <xdr:nvSpPr>
        <xdr:cNvPr id="537" name="楕円 536"/>
        <xdr:cNvSpPr/>
      </xdr:nvSpPr>
      <xdr:spPr>
        <a:xfrm>
          <a:off x="15430500" y="660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10021</xdr:rowOff>
    </xdr:from>
    <xdr:ext cx="313932" cy="259045"/>
    <xdr:sp macro="" textlink="">
      <xdr:nvSpPr>
        <xdr:cNvPr id="538" name="テキスト ボックス 537"/>
        <xdr:cNvSpPr txBox="1"/>
      </xdr:nvSpPr>
      <xdr:spPr>
        <a:xfrm>
          <a:off x="15324333" y="6696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88895</xdr:rowOff>
    </xdr:from>
    <xdr:to>
      <xdr:col>76</xdr:col>
      <xdr:colOff>165100</xdr:colOff>
      <xdr:row>39</xdr:row>
      <xdr:rowOff>19045</xdr:rowOff>
    </xdr:to>
    <xdr:sp macro="" textlink="">
      <xdr:nvSpPr>
        <xdr:cNvPr id="539" name="楕円 538"/>
        <xdr:cNvSpPr/>
      </xdr:nvSpPr>
      <xdr:spPr>
        <a:xfrm>
          <a:off x="14541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10172</xdr:rowOff>
    </xdr:from>
    <xdr:ext cx="249299" cy="259045"/>
    <xdr:sp macro="" textlink="">
      <xdr:nvSpPr>
        <xdr:cNvPr id="540" name="テキスト ボックス 539"/>
        <xdr:cNvSpPr txBox="1"/>
      </xdr:nvSpPr>
      <xdr:spPr>
        <a:xfrm>
          <a:off x="14467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88895</xdr:rowOff>
    </xdr:from>
    <xdr:to>
      <xdr:col>72</xdr:col>
      <xdr:colOff>38100</xdr:colOff>
      <xdr:row>39</xdr:row>
      <xdr:rowOff>19045</xdr:rowOff>
    </xdr:to>
    <xdr:sp macro="" textlink="">
      <xdr:nvSpPr>
        <xdr:cNvPr id="541" name="楕円 540"/>
        <xdr:cNvSpPr/>
      </xdr:nvSpPr>
      <xdr:spPr>
        <a:xfrm>
          <a:off x="13652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10172</xdr:rowOff>
    </xdr:from>
    <xdr:ext cx="249299" cy="259045"/>
    <xdr:sp macro="" textlink="">
      <xdr:nvSpPr>
        <xdr:cNvPr id="542" name="テキスト ボックス 541"/>
        <xdr:cNvSpPr txBox="1"/>
      </xdr:nvSpPr>
      <xdr:spPr>
        <a:xfrm>
          <a:off x="13578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88891</xdr:rowOff>
    </xdr:from>
    <xdr:to>
      <xdr:col>67</xdr:col>
      <xdr:colOff>101600</xdr:colOff>
      <xdr:row>39</xdr:row>
      <xdr:rowOff>19041</xdr:rowOff>
    </xdr:to>
    <xdr:sp macro="" textlink="">
      <xdr:nvSpPr>
        <xdr:cNvPr id="543" name="楕円 542"/>
        <xdr:cNvSpPr/>
      </xdr:nvSpPr>
      <xdr:spPr>
        <a:xfrm>
          <a:off x="12763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10168</xdr:rowOff>
    </xdr:from>
    <xdr:ext cx="249299" cy="259045"/>
    <xdr:sp macro="" textlink="">
      <xdr:nvSpPr>
        <xdr:cNvPr id="544" name="テキスト ボックス 543"/>
        <xdr:cNvSpPr txBox="1"/>
      </xdr:nvSpPr>
      <xdr:spPr>
        <a:xfrm>
          <a:off x="12689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97071</xdr:rowOff>
    </xdr:from>
    <xdr:to>
      <xdr:col>85</xdr:col>
      <xdr:colOff>127000</xdr:colOff>
      <xdr:row>74</xdr:row>
      <xdr:rowOff>110005</xdr:rowOff>
    </xdr:to>
    <xdr:cxnSp macro="">
      <xdr:nvCxnSpPr>
        <xdr:cNvPr id="620" name="直線コネクタ 619"/>
        <xdr:cNvCxnSpPr/>
      </xdr:nvCxnSpPr>
      <xdr:spPr>
        <a:xfrm flipV="1">
          <a:off x="15481300" y="12784371"/>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1"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110005</xdr:rowOff>
    </xdr:from>
    <xdr:to>
      <xdr:col>81</xdr:col>
      <xdr:colOff>50800</xdr:colOff>
      <xdr:row>74</xdr:row>
      <xdr:rowOff>145461</xdr:rowOff>
    </xdr:to>
    <xdr:cxnSp macro="">
      <xdr:nvCxnSpPr>
        <xdr:cNvPr id="623" name="直線コネクタ 622"/>
        <xdr:cNvCxnSpPr/>
      </xdr:nvCxnSpPr>
      <xdr:spPr>
        <a:xfrm flipV="1">
          <a:off x="14592300" y="12797305"/>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5" name="テキスト ボックス 624"/>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145461</xdr:rowOff>
    </xdr:from>
    <xdr:to>
      <xdr:col>76</xdr:col>
      <xdr:colOff>114300</xdr:colOff>
      <xdr:row>75</xdr:row>
      <xdr:rowOff>135905</xdr:rowOff>
    </xdr:to>
    <xdr:cxnSp macro="">
      <xdr:nvCxnSpPr>
        <xdr:cNvPr id="626" name="直線コネクタ 625"/>
        <xdr:cNvCxnSpPr/>
      </xdr:nvCxnSpPr>
      <xdr:spPr>
        <a:xfrm flipV="1">
          <a:off x="13703300" y="12832761"/>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8" name="テキスト ボックス 627"/>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135905</xdr:rowOff>
    </xdr:from>
    <xdr:to>
      <xdr:col>71</xdr:col>
      <xdr:colOff>177800</xdr:colOff>
      <xdr:row>76</xdr:row>
      <xdr:rowOff>61268</xdr:rowOff>
    </xdr:to>
    <xdr:cxnSp macro="">
      <xdr:nvCxnSpPr>
        <xdr:cNvPr id="629" name="直線コネクタ 628"/>
        <xdr:cNvCxnSpPr/>
      </xdr:nvCxnSpPr>
      <xdr:spPr>
        <a:xfrm flipV="1">
          <a:off x="12814300" y="12994655"/>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31" name="テキスト ボックス 630"/>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3" name="テキスト ボックス 632"/>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46271</xdr:rowOff>
    </xdr:from>
    <xdr:to>
      <xdr:col>85</xdr:col>
      <xdr:colOff>177800</xdr:colOff>
      <xdr:row>74</xdr:row>
      <xdr:rowOff>147871</xdr:rowOff>
    </xdr:to>
    <xdr:sp macro="" textlink="">
      <xdr:nvSpPr>
        <xdr:cNvPr id="639" name="楕円 638"/>
        <xdr:cNvSpPr/>
      </xdr:nvSpPr>
      <xdr:spPr>
        <a:xfrm>
          <a:off x="16268700" y="12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69148</xdr:rowOff>
    </xdr:from>
    <xdr:ext cx="599010" cy="259045"/>
    <xdr:sp macro="" textlink="">
      <xdr:nvSpPr>
        <xdr:cNvPr id="640" name="公債費該当値テキスト"/>
        <xdr:cNvSpPr txBox="1"/>
      </xdr:nvSpPr>
      <xdr:spPr>
        <a:xfrm>
          <a:off x="16370300" y="1258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59205</xdr:rowOff>
    </xdr:from>
    <xdr:to>
      <xdr:col>81</xdr:col>
      <xdr:colOff>101600</xdr:colOff>
      <xdr:row>74</xdr:row>
      <xdr:rowOff>160805</xdr:rowOff>
    </xdr:to>
    <xdr:sp macro="" textlink="">
      <xdr:nvSpPr>
        <xdr:cNvPr id="641" name="楕円 640"/>
        <xdr:cNvSpPr/>
      </xdr:nvSpPr>
      <xdr:spPr>
        <a:xfrm>
          <a:off x="15430500" y="127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5882</xdr:rowOff>
    </xdr:from>
    <xdr:ext cx="599010" cy="259045"/>
    <xdr:sp macro="" textlink="">
      <xdr:nvSpPr>
        <xdr:cNvPr id="642" name="テキスト ボックス 641"/>
        <xdr:cNvSpPr txBox="1"/>
      </xdr:nvSpPr>
      <xdr:spPr>
        <a:xfrm>
          <a:off x="15181795" y="125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94661</xdr:rowOff>
    </xdr:from>
    <xdr:to>
      <xdr:col>76</xdr:col>
      <xdr:colOff>165100</xdr:colOff>
      <xdr:row>75</xdr:row>
      <xdr:rowOff>24811</xdr:rowOff>
    </xdr:to>
    <xdr:sp macro="" textlink="">
      <xdr:nvSpPr>
        <xdr:cNvPr id="643" name="楕円 642"/>
        <xdr:cNvSpPr/>
      </xdr:nvSpPr>
      <xdr:spPr>
        <a:xfrm>
          <a:off x="14541500" y="127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41338</xdr:rowOff>
    </xdr:from>
    <xdr:ext cx="599010" cy="259045"/>
    <xdr:sp macro="" textlink="">
      <xdr:nvSpPr>
        <xdr:cNvPr id="644" name="テキスト ボックス 643"/>
        <xdr:cNvSpPr txBox="1"/>
      </xdr:nvSpPr>
      <xdr:spPr>
        <a:xfrm>
          <a:off x="14292795" y="1255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85105</xdr:rowOff>
    </xdr:from>
    <xdr:to>
      <xdr:col>72</xdr:col>
      <xdr:colOff>38100</xdr:colOff>
      <xdr:row>76</xdr:row>
      <xdr:rowOff>15255</xdr:rowOff>
    </xdr:to>
    <xdr:sp macro="" textlink="">
      <xdr:nvSpPr>
        <xdr:cNvPr id="645" name="楕円 644"/>
        <xdr:cNvSpPr/>
      </xdr:nvSpPr>
      <xdr:spPr>
        <a:xfrm>
          <a:off x="13652500" y="129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31782</xdr:rowOff>
    </xdr:from>
    <xdr:ext cx="599010" cy="259045"/>
    <xdr:sp macro="" textlink="">
      <xdr:nvSpPr>
        <xdr:cNvPr id="646" name="テキスト ボックス 645"/>
        <xdr:cNvSpPr txBox="1"/>
      </xdr:nvSpPr>
      <xdr:spPr>
        <a:xfrm>
          <a:off x="13403795" y="127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10468</xdr:rowOff>
    </xdr:from>
    <xdr:to>
      <xdr:col>67</xdr:col>
      <xdr:colOff>101600</xdr:colOff>
      <xdr:row>76</xdr:row>
      <xdr:rowOff>112068</xdr:rowOff>
    </xdr:to>
    <xdr:sp macro="" textlink="">
      <xdr:nvSpPr>
        <xdr:cNvPr id="647" name="楕円 646"/>
        <xdr:cNvSpPr/>
      </xdr:nvSpPr>
      <xdr:spPr>
        <a:xfrm>
          <a:off x="12763500" y="130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128595</xdr:rowOff>
    </xdr:from>
    <xdr:ext cx="534377" cy="259045"/>
    <xdr:sp macro="" textlink="">
      <xdr:nvSpPr>
        <xdr:cNvPr id="648" name="テキスト ボックス 647"/>
        <xdr:cNvSpPr txBox="1"/>
      </xdr:nvSpPr>
      <xdr:spPr>
        <a:xfrm>
          <a:off x="12547111" y="128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60506</xdr:rowOff>
    </xdr:from>
    <xdr:to>
      <xdr:col>85</xdr:col>
      <xdr:colOff>127000</xdr:colOff>
      <xdr:row>90</xdr:row>
      <xdr:rowOff>146862</xdr:rowOff>
    </xdr:to>
    <xdr:cxnSp macro="">
      <xdr:nvCxnSpPr>
        <xdr:cNvPr id="679" name="直線コネクタ 678"/>
        <xdr:cNvCxnSpPr/>
      </xdr:nvCxnSpPr>
      <xdr:spPr>
        <a:xfrm flipV="1">
          <a:off x="15481300" y="15491006"/>
          <a:ext cx="838200" cy="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80"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146862</xdr:rowOff>
    </xdr:from>
    <xdr:to>
      <xdr:col>81</xdr:col>
      <xdr:colOff>50800</xdr:colOff>
      <xdr:row>91</xdr:row>
      <xdr:rowOff>129113</xdr:rowOff>
    </xdr:to>
    <xdr:cxnSp macro="">
      <xdr:nvCxnSpPr>
        <xdr:cNvPr id="682" name="直線コネクタ 681"/>
        <xdr:cNvCxnSpPr/>
      </xdr:nvCxnSpPr>
      <xdr:spPr>
        <a:xfrm flipV="1">
          <a:off x="14592300" y="15577362"/>
          <a:ext cx="889000" cy="1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4" name="テキスト ボックス 683"/>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129113</xdr:rowOff>
    </xdr:from>
    <xdr:to>
      <xdr:col>76</xdr:col>
      <xdr:colOff>114300</xdr:colOff>
      <xdr:row>94</xdr:row>
      <xdr:rowOff>145774</xdr:rowOff>
    </xdr:to>
    <xdr:cxnSp macro="">
      <xdr:nvCxnSpPr>
        <xdr:cNvPr id="685" name="直線コネクタ 684"/>
        <xdr:cNvCxnSpPr/>
      </xdr:nvCxnSpPr>
      <xdr:spPr>
        <a:xfrm flipV="1">
          <a:off x="13703300" y="15731063"/>
          <a:ext cx="889000" cy="5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7" name="テキスト ボックス 686"/>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145774</xdr:rowOff>
    </xdr:from>
    <xdr:to>
      <xdr:col>71</xdr:col>
      <xdr:colOff>177800</xdr:colOff>
      <xdr:row>96</xdr:row>
      <xdr:rowOff>2677</xdr:rowOff>
    </xdr:to>
    <xdr:cxnSp macro="">
      <xdr:nvCxnSpPr>
        <xdr:cNvPr id="688" name="直線コネクタ 687"/>
        <xdr:cNvCxnSpPr/>
      </xdr:nvCxnSpPr>
      <xdr:spPr>
        <a:xfrm flipV="1">
          <a:off x="12814300" y="16262074"/>
          <a:ext cx="889000" cy="1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90" name="テキスト ボックス 689"/>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2" name="テキスト ボックス 691"/>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9706</xdr:rowOff>
    </xdr:from>
    <xdr:to>
      <xdr:col>85</xdr:col>
      <xdr:colOff>177800</xdr:colOff>
      <xdr:row>90</xdr:row>
      <xdr:rowOff>111306</xdr:rowOff>
    </xdr:to>
    <xdr:sp macro="" textlink="">
      <xdr:nvSpPr>
        <xdr:cNvPr id="698" name="楕円 697"/>
        <xdr:cNvSpPr/>
      </xdr:nvSpPr>
      <xdr:spPr>
        <a:xfrm>
          <a:off x="16268700" y="154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134183</xdr:rowOff>
    </xdr:from>
    <xdr:ext cx="599010" cy="259045"/>
    <xdr:sp macro="" textlink="">
      <xdr:nvSpPr>
        <xdr:cNvPr id="699" name="積立金該当値テキスト"/>
        <xdr:cNvSpPr txBox="1"/>
      </xdr:nvSpPr>
      <xdr:spPr>
        <a:xfrm>
          <a:off x="16370300" y="1539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96062</xdr:rowOff>
    </xdr:from>
    <xdr:to>
      <xdr:col>81</xdr:col>
      <xdr:colOff>101600</xdr:colOff>
      <xdr:row>91</xdr:row>
      <xdr:rowOff>26212</xdr:rowOff>
    </xdr:to>
    <xdr:sp macro="" textlink="">
      <xdr:nvSpPr>
        <xdr:cNvPr id="700" name="楕円 699"/>
        <xdr:cNvSpPr/>
      </xdr:nvSpPr>
      <xdr:spPr>
        <a:xfrm>
          <a:off x="15430500" y="155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42739</xdr:rowOff>
    </xdr:from>
    <xdr:ext cx="599010" cy="259045"/>
    <xdr:sp macro="" textlink="">
      <xdr:nvSpPr>
        <xdr:cNvPr id="701" name="テキスト ボックス 700"/>
        <xdr:cNvSpPr txBox="1"/>
      </xdr:nvSpPr>
      <xdr:spPr>
        <a:xfrm>
          <a:off x="15181795" y="153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78313</xdr:rowOff>
    </xdr:from>
    <xdr:to>
      <xdr:col>76</xdr:col>
      <xdr:colOff>165100</xdr:colOff>
      <xdr:row>92</xdr:row>
      <xdr:rowOff>8463</xdr:rowOff>
    </xdr:to>
    <xdr:sp macro="" textlink="">
      <xdr:nvSpPr>
        <xdr:cNvPr id="702" name="楕円 701"/>
        <xdr:cNvSpPr/>
      </xdr:nvSpPr>
      <xdr:spPr>
        <a:xfrm>
          <a:off x="14541500" y="156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24990</xdr:rowOff>
    </xdr:from>
    <xdr:ext cx="599010" cy="259045"/>
    <xdr:sp macro="" textlink="">
      <xdr:nvSpPr>
        <xdr:cNvPr id="703" name="テキスト ボックス 702"/>
        <xdr:cNvSpPr txBox="1"/>
      </xdr:nvSpPr>
      <xdr:spPr>
        <a:xfrm>
          <a:off x="14292795" y="154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94974</xdr:rowOff>
    </xdr:from>
    <xdr:to>
      <xdr:col>72</xdr:col>
      <xdr:colOff>38100</xdr:colOff>
      <xdr:row>95</xdr:row>
      <xdr:rowOff>25124</xdr:rowOff>
    </xdr:to>
    <xdr:sp macro="" textlink="">
      <xdr:nvSpPr>
        <xdr:cNvPr id="704" name="楕円 703"/>
        <xdr:cNvSpPr/>
      </xdr:nvSpPr>
      <xdr:spPr>
        <a:xfrm>
          <a:off x="13652500" y="16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41651</xdr:rowOff>
    </xdr:from>
    <xdr:ext cx="599010" cy="259045"/>
    <xdr:sp macro="" textlink="">
      <xdr:nvSpPr>
        <xdr:cNvPr id="705" name="テキスト ボックス 704"/>
        <xdr:cNvSpPr txBox="1"/>
      </xdr:nvSpPr>
      <xdr:spPr>
        <a:xfrm>
          <a:off x="13403795" y="15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123327</xdr:rowOff>
    </xdr:from>
    <xdr:to>
      <xdr:col>67</xdr:col>
      <xdr:colOff>101600</xdr:colOff>
      <xdr:row>96</xdr:row>
      <xdr:rowOff>53477</xdr:rowOff>
    </xdr:to>
    <xdr:sp macro="" textlink="">
      <xdr:nvSpPr>
        <xdr:cNvPr id="706" name="楕円 705"/>
        <xdr:cNvSpPr/>
      </xdr:nvSpPr>
      <xdr:spPr>
        <a:xfrm>
          <a:off x="12763500" y="16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70004</xdr:rowOff>
    </xdr:from>
    <xdr:ext cx="599010" cy="259045"/>
    <xdr:sp macro="" textlink="">
      <xdr:nvSpPr>
        <xdr:cNvPr id="707" name="テキスト ボックス 706"/>
        <xdr:cNvSpPr txBox="1"/>
      </xdr:nvSpPr>
      <xdr:spPr>
        <a:xfrm>
          <a:off x="12514795" y="1618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100724</xdr:rowOff>
    </xdr:from>
    <xdr:to>
      <xdr:col>116</xdr:col>
      <xdr:colOff>63500</xdr:colOff>
      <xdr:row>37</xdr:row>
      <xdr:rowOff>119286</xdr:rowOff>
    </xdr:to>
    <xdr:cxnSp macro="">
      <xdr:nvCxnSpPr>
        <xdr:cNvPr id="734" name="直線コネクタ 733"/>
        <xdr:cNvCxnSpPr/>
      </xdr:nvCxnSpPr>
      <xdr:spPr>
        <a:xfrm flipV="1">
          <a:off x="21323300" y="6444374"/>
          <a:ext cx="8382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5" name="投資及び出資金平均値テキスト"/>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119286</xdr:rowOff>
    </xdr:from>
    <xdr:to>
      <xdr:col>111</xdr:col>
      <xdr:colOff>177800</xdr:colOff>
      <xdr:row>37</xdr:row>
      <xdr:rowOff>129436</xdr:rowOff>
    </xdr:to>
    <xdr:cxnSp macro="">
      <xdr:nvCxnSpPr>
        <xdr:cNvPr id="737" name="直線コネクタ 736"/>
        <xdr:cNvCxnSpPr/>
      </xdr:nvCxnSpPr>
      <xdr:spPr>
        <a:xfrm flipV="1">
          <a:off x="20434300" y="6462936"/>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9" name="テキスト ボックス 738"/>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104884</xdr:rowOff>
    </xdr:from>
    <xdr:to>
      <xdr:col>107</xdr:col>
      <xdr:colOff>50800</xdr:colOff>
      <xdr:row>37</xdr:row>
      <xdr:rowOff>129436</xdr:rowOff>
    </xdr:to>
    <xdr:cxnSp macro="">
      <xdr:nvCxnSpPr>
        <xdr:cNvPr id="740" name="直線コネクタ 739"/>
        <xdr:cNvCxnSpPr/>
      </xdr:nvCxnSpPr>
      <xdr:spPr>
        <a:xfrm>
          <a:off x="19545300" y="6448534"/>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2" name="テキスト ボックス 741"/>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104884</xdr:rowOff>
    </xdr:from>
    <xdr:to>
      <xdr:col>102</xdr:col>
      <xdr:colOff>114300</xdr:colOff>
      <xdr:row>37</xdr:row>
      <xdr:rowOff>130556</xdr:rowOff>
    </xdr:to>
    <xdr:cxnSp macro="">
      <xdr:nvCxnSpPr>
        <xdr:cNvPr id="743" name="直線コネクタ 742"/>
        <xdr:cNvCxnSpPr/>
      </xdr:nvCxnSpPr>
      <xdr:spPr>
        <a:xfrm flipV="1">
          <a:off x="18656300" y="6448534"/>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5" name="テキスト ボックス 744"/>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7" name="テキスト ボックス 746"/>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49924</xdr:rowOff>
    </xdr:from>
    <xdr:to>
      <xdr:col>116</xdr:col>
      <xdr:colOff>114300</xdr:colOff>
      <xdr:row>37</xdr:row>
      <xdr:rowOff>151524</xdr:rowOff>
    </xdr:to>
    <xdr:sp macro="" textlink="">
      <xdr:nvSpPr>
        <xdr:cNvPr id="753" name="楕円 752"/>
        <xdr:cNvSpPr/>
      </xdr:nvSpPr>
      <xdr:spPr>
        <a:xfrm>
          <a:off x="22110700" y="63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72801</xdr:rowOff>
    </xdr:from>
    <xdr:ext cx="469744" cy="259045"/>
    <xdr:sp macro="" textlink="">
      <xdr:nvSpPr>
        <xdr:cNvPr id="754" name="投資及び出資金該当値テキスト"/>
        <xdr:cNvSpPr txBox="1"/>
      </xdr:nvSpPr>
      <xdr:spPr>
        <a:xfrm>
          <a:off x="22212300" y="62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68486</xdr:rowOff>
    </xdr:from>
    <xdr:to>
      <xdr:col>112</xdr:col>
      <xdr:colOff>38100</xdr:colOff>
      <xdr:row>37</xdr:row>
      <xdr:rowOff>170086</xdr:rowOff>
    </xdr:to>
    <xdr:sp macro="" textlink="">
      <xdr:nvSpPr>
        <xdr:cNvPr id="755" name="楕円 754"/>
        <xdr:cNvSpPr/>
      </xdr:nvSpPr>
      <xdr:spPr>
        <a:xfrm>
          <a:off x="21272500" y="64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15163</xdr:rowOff>
    </xdr:from>
    <xdr:ext cx="469744" cy="259045"/>
    <xdr:sp macro="" textlink="">
      <xdr:nvSpPr>
        <xdr:cNvPr id="756" name="テキスト ボックス 755"/>
        <xdr:cNvSpPr txBox="1"/>
      </xdr:nvSpPr>
      <xdr:spPr>
        <a:xfrm>
          <a:off x="21088428" y="618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78636</xdr:rowOff>
    </xdr:from>
    <xdr:to>
      <xdr:col>107</xdr:col>
      <xdr:colOff>101600</xdr:colOff>
      <xdr:row>38</xdr:row>
      <xdr:rowOff>8786</xdr:rowOff>
    </xdr:to>
    <xdr:sp macro="" textlink="">
      <xdr:nvSpPr>
        <xdr:cNvPr id="757" name="楕円 756"/>
        <xdr:cNvSpPr/>
      </xdr:nvSpPr>
      <xdr:spPr>
        <a:xfrm>
          <a:off x="20383500" y="64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25313</xdr:rowOff>
    </xdr:from>
    <xdr:ext cx="469744" cy="259045"/>
    <xdr:sp macro="" textlink="">
      <xdr:nvSpPr>
        <xdr:cNvPr id="758" name="テキスト ボックス 757"/>
        <xdr:cNvSpPr txBox="1"/>
      </xdr:nvSpPr>
      <xdr:spPr>
        <a:xfrm>
          <a:off x="20199428" y="61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54084</xdr:rowOff>
    </xdr:from>
    <xdr:to>
      <xdr:col>102</xdr:col>
      <xdr:colOff>165100</xdr:colOff>
      <xdr:row>37</xdr:row>
      <xdr:rowOff>155684</xdr:rowOff>
    </xdr:to>
    <xdr:sp macro="" textlink="">
      <xdr:nvSpPr>
        <xdr:cNvPr id="759" name="楕円 758"/>
        <xdr:cNvSpPr/>
      </xdr:nvSpPr>
      <xdr:spPr>
        <a:xfrm>
          <a:off x="19494500" y="63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xdr:rowOff>
    </xdr:from>
    <xdr:ext cx="469744" cy="259045"/>
    <xdr:sp macro="" textlink="">
      <xdr:nvSpPr>
        <xdr:cNvPr id="760" name="テキスト ボックス 759"/>
        <xdr:cNvSpPr txBox="1"/>
      </xdr:nvSpPr>
      <xdr:spPr>
        <a:xfrm>
          <a:off x="19310428" y="617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61" name="楕円 760"/>
        <xdr:cNvSpPr/>
      </xdr:nvSpPr>
      <xdr:spPr>
        <a:xfrm>
          <a:off x="18605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26433</xdr:rowOff>
    </xdr:from>
    <xdr:ext cx="469744" cy="259045"/>
    <xdr:sp macro="" textlink="">
      <xdr:nvSpPr>
        <xdr:cNvPr id="762" name="テキスト ボックス 761"/>
        <xdr:cNvSpPr txBox="1"/>
      </xdr:nvSpPr>
      <xdr:spPr>
        <a:xfrm>
          <a:off x="18421428" y="61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150120</xdr:rowOff>
    </xdr:from>
    <xdr:to>
      <xdr:col>116</xdr:col>
      <xdr:colOff>63500</xdr:colOff>
      <xdr:row>58</xdr:row>
      <xdr:rowOff>150406</xdr:rowOff>
    </xdr:to>
    <xdr:cxnSp macro="">
      <xdr:nvCxnSpPr>
        <xdr:cNvPr id="791" name="直線コネクタ 790"/>
        <xdr:cNvCxnSpPr/>
      </xdr:nvCxnSpPr>
      <xdr:spPr>
        <a:xfrm>
          <a:off x="21323300" y="10094220"/>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88739</xdr:rowOff>
    </xdr:from>
    <xdr:ext cx="469744" cy="259045"/>
    <xdr:sp macro="" textlink="">
      <xdr:nvSpPr>
        <xdr:cNvPr id="792" name="貸付金平均値テキスト"/>
        <xdr:cNvSpPr txBox="1"/>
      </xdr:nvSpPr>
      <xdr:spPr>
        <a:xfrm>
          <a:off x="22212300" y="10032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150120</xdr:rowOff>
    </xdr:from>
    <xdr:to>
      <xdr:col>111</xdr:col>
      <xdr:colOff>177800</xdr:colOff>
      <xdr:row>58</xdr:row>
      <xdr:rowOff>150273</xdr:rowOff>
    </xdr:to>
    <xdr:cxnSp macro="">
      <xdr:nvCxnSpPr>
        <xdr:cNvPr id="794" name="直線コネクタ 793"/>
        <xdr:cNvCxnSpPr/>
      </xdr:nvCxnSpPr>
      <xdr:spPr>
        <a:xfrm flipV="1">
          <a:off x="20434300" y="1009422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6" name="テキスト ボックス 795"/>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150273</xdr:rowOff>
    </xdr:from>
    <xdr:to>
      <xdr:col>107</xdr:col>
      <xdr:colOff>50800</xdr:colOff>
      <xdr:row>58</xdr:row>
      <xdr:rowOff>153988</xdr:rowOff>
    </xdr:to>
    <xdr:cxnSp macro="">
      <xdr:nvCxnSpPr>
        <xdr:cNvPr id="797" name="直線コネクタ 796"/>
        <xdr:cNvCxnSpPr/>
      </xdr:nvCxnSpPr>
      <xdr:spPr>
        <a:xfrm flipV="1">
          <a:off x="19545300" y="10094373"/>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9" name="テキスト ボックス 798"/>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153988</xdr:rowOff>
    </xdr:from>
    <xdr:to>
      <xdr:col>102</xdr:col>
      <xdr:colOff>114300</xdr:colOff>
      <xdr:row>58</xdr:row>
      <xdr:rowOff>155359</xdr:rowOff>
    </xdr:to>
    <xdr:cxnSp macro="">
      <xdr:nvCxnSpPr>
        <xdr:cNvPr id="800" name="直線コネクタ 799"/>
        <xdr:cNvCxnSpPr/>
      </xdr:nvCxnSpPr>
      <xdr:spPr>
        <a:xfrm flipV="1">
          <a:off x="18656300" y="1009808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2" name="テキスト ボックス 801"/>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34885</xdr:rowOff>
    </xdr:from>
    <xdr:ext cx="469744" cy="259045"/>
    <xdr:sp macro="" textlink="">
      <xdr:nvSpPr>
        <xdr:cNvPr id="804" name="テキスト ボックス 803"/>
        <xdr:cNvSpPr txBox="1"/>
      </xdr:nvSpPr>
      <xdr:spPr>
        <a:xfrm>
          <a:off x="18421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99606</xdr:rowOff>
    </xdr:from>
    <xdr:to>
      <xdr:col>116</xdr:col>
      <xdr:colOff>114300</xdr:colOff>
      <xdr:row>59</xdr:row>
      <xdr:rowOff>29756</xdr:rowOff>
    </xdr:to>
    <xdr:sp macro="" textlink="">
      <xdr:nvSpPr>
        <xdr:cNvPr id="810" name="楕円 809"/>
        <xdr:cNvSpPr/>
      </xdr:nvSpPr>
      <xdr:spPr>
        <a:xfrm>
          <a:off x="22110700" y="100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58983</xdr:rowOff>
    </xdr:from>
    <xdr:ext cx="469744" cy="259045"/>
    <xdr:sp macro="" textlink="">
      <xdr:nvSpPr>
        <xdr:cNvPr id="811" name="貸付金該当値テキスト"/>
        <xdr:cNvSpPr txBox="1"/>
      </xdr:nvSpPr>
      <xdr:spPr>
        <a:xfrm>
          <a:off x="22212300" y="98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99320</xdr:rowOff>
    </xdr:from>
    <xdr:to>
      <xdr:col>112</xdr:col>
      <xdr:colOff>38100</xdr:colOff>
      <xdr:row>59</xdr:row>
      <xdr:rowOff>29470</xdr:rowOff>
    </xdr:to>
    <xdr:sp macro="" textlink="">
      <xdr:nvSpPr>
        <xdr:cNvPr id="812" name="楕円 811"/>
        <xdr:cNvSpPr/>
      </xdr:nvSpPr>
      <xdr:spPr>
        <a:xfrm>
          <a:off x="21272500" y="10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45997</xdr:rowOff>
    </xdr:from>
    <xdr:ext cx="469744" cy="259045"/>
    <xdr:sp macro="" textlink="">
      <xdr:nvSpPr>
        <xdr:cNvPr id="813" name="テキスト ボックス 812"/>
        <xdr:cNvSpPr txBox="1"/>
      </xdr:nvSpPr>
      <xdr:spPr>
        <a:xfrm>
          <a:off x="21088428" y="9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99473</xdr:rowOff>
    </xdr:from>
    <xdr:to>
      <xdr:col>107</xdr:col>
      <xdr:colOff>101600</xdr:colOff>
      <xdr:row>59</xdr:row>
      <xdr:rowOff>29623</xdr:rowOff>
    </xdr:to>
    <xdr:sp macro="" textlink="">
      <xdr:nvSpPr>
        <xdr:cNvPr id="814" name="楕円 813"/>
        <xdr:cNvSpPr/>
      </xdr:nvSpPr>
      <xdr:spPr>
        <a:xfrm>
          <a:off x="20383500" y="100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46150</xdr:rowOff>
    </xdr:from>
    <xdr:ext cx="469744" cy="259045"/>
    <xdr:sp macro="" textlink="">
      <xdr:nvSpPr>
        <xdr:cNvPr id="815" name="テキスト ボックス 814"/>
        <xdr:cNvSpPr txBox="1"/>
      </xdr:nvSpPr>
      <xdr:spPr>
        <a:xfrm>
          <a:off x="20199428" y="98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103188</xdr:rowOff>
    </xdr:from>
    <xdr:to>
      <xdr:col>102</xdr:col>
      <xdr:colOff>165100</xdr:colOff>
      <xdr:row>59</xdr:row>
      <xdr:rowOff>33338</xdr:rowOff>
    </xdr:to>
    <xdr:sp macro="" textlink="">
      <xdr:nvSpPr>
        <xdr:cNvPr id="816" name="楕円 815"/>
        <xdr:cNvSpPr/>
      </xdr:nvSpPr>
      <xdr:spPr>
        <a:xfrm>
          <a:off x="19494500" y="100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49865</xdr:rowOff>
    </xdr:from>
    <xdr:ext cx="469744" cy="259045"/>
    <xdr:sp macro="" textlink="">
      <xdr:nvSpPr>
        <xdr:cNvPr id="817" name="テキスト ボックス 816"/>
        <xdr:cNvSpPr txBox="1"/>
      </xdr:nvSpPr>
      <xdr:spPr>
        <a:xfrm>
          <a:off x="19310428" y="982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104559</xdr:rowOff>
    </xdr:from>
    <xdr:to>
      <xdr:col>98</xdr:col>
      <xdr:colOff>38100</xdr:colOff>
      <xdr:row>59</xdr:row>
      <xdr:rowOff>34709</xdr:rowOff>
    </xdr:to>
    <xdr:sp macro="" textlink="">
      <xdr:nvSpPr>
        <xdr:cNvPr id="818" name="楕円 817"/>
        <xdr:cNvSpPr/>
      </xdr:nvSpPr>
      <xdr:spPr>
        <a:xfrm>
          <a:off x="18605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51236</xdr:rowOff>
    </xdr:from>
    <xdr:ext cx="469744" cy="259045"/>
    <xdr:sp macro="" textlink="">
      <xdr:nvSpPr>
        <xdr:cNvPr id="819" name="テキスト ボックス 818"/>
        <xdr:cNvSpPr txBox="1"/>
      </xdr:nvSpPr>
      <xdr:spPr>
        <a:xfrm>
          <a:off x="18421428" y="98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118723</xdr:rowOff>
    </xdr:from>
    <xdr:to>
      <xdr:col>116</xdr:col>
      <xdr:colOff>63500</xdr:colOff>
      <xdr:row>74</xdr:row>
      <xdr:rowOff>10748</xdr:rowOff>
    </xdr:to>
    <xdr:cxnSp macro="">
      <xdr:nvCxnSpPr>
        <xdr:cNvPr id="851" name="直線コネクタ 850"/>
        <xdr:cNvCxnSpPr/>
      </xdr:nvCxnSpPr>
      <xdr:spPr>
        <a:xfrm flipV="1">
          <a:off x="21323300" y="12634573"/>
          <a:ext cx="8382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2"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10748</xdr:rowOff>
    </xdr:from>
    <xdr:to>
      <xdr:col>111</xdr:col>
      <xdr:colOff>177800</xdr:colOff>
      <xdr:row>74</xdr:row>
      <xdr:rowOff>13186</xdr:rowOff>
    </xdr:to>
    <xdr:cxnSp macro="">
      <xdr:nvCxnSpPr>
        <xdr:cNvPr id="854" name="直線コネクタ 853"/>
        <xdr:cNvCxnSpPr/>
      </xdr:nvCxnSpPr>
      <xdr:spPr>
        <a:xfrm flipV="1">
          <a:off x="20434300" y="12698048"/>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6" name="テキスト ボックス 855"/>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13186</xdr:rowOff>
    </xdr:from>
    <xdr:to>
      <xdr:col>107</xdr:col>
      <xdr:colOff>50800</xdr:colOff>
      <xdr:row>74</xdr:row>
      <xdr:rowOff>26805</xdr:rowOff>
    </xdr:to>
    <xdr:cxnSp macro="">
      <xdr:nvCxnSpPr>
        <xdr:cNvPr id="857" name="直線コネクタ 856"/>
        <xdr:cNvCxnSpPr/>
      </xdr:nvCxnSpPr>
      <xdr:spPr>
        <a:xfrm flipV="1">
          <a:off x="19545300" y="12700486"/>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9" name="テキスト ボックス 858"/>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26805</xdr:rowOff>
    </xdr:from>
    <xdr:to>
      <xdr:col>102</xdr:col>
      <xdr:colOff>114300</xdr:colOff>
      <xdr:row>74</xdr:row>
      <xdr:rowOff>129391</xdr:rowOff>
    </xdr:to>
    <xdr:cxnSp macro="">
      <xdr:nvCxnSpPr>
        <xdr:cNvPr id="860" name="直線コネクタ 859"/>
        <xdr:cNvCxnSpPr/>
      </xdr:nvCxnSpPr>
      <xdr:spPr>
        <a:xfrm flipV="1">
          <a:off x="18656300" y="12714105"/>
          <a:ext cx="889000" cy="10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2" name="テキスト ボックス 861"/>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4" name="テキスト ボックス 863"/>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67923</xdr:rowOff>
    </xdr:from>
    <xdr:to>
      <xdr:col>116</xdr:col>
      <xdr:colOff>114300</xdr:colOff>
      <xdr:row>73</xdr:row>
      <xdr:rowOff>169523</xdr:rowOff>
    </xdr:to>
    <xdr:sp macro="" textlink="">
      <xdr:nvSpPr>
        <xdr:cNvPr id="870" name="楕円 869"/>
        <xdr:cNvSpPr/>
      </xdr:nvSpPr>
      <xdr:spPr>
        <a:xfrm>
          <a:off x="22110700" y="125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90800</xdr:rowOff>
    </xdr:from>
    <xdr:ext cx="599010" cy="259045"/>
    <xdr:sp macro="" textlink="">
      <xdr:nvSpPr>
        <xdr:cNvPr id="871" name="繰出金該当値テキスト"/>
        <xdr:cNvSpPr txBox="1"/>
      </xdr:nvSpPr>
      <xdr:spPr>
        <a:xfrm>
          <a:off x="22212300" y="124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131398</xdr:rowOff>
    </xdr:from>
    <xdr:to>
      <xdr:col>112</xdr:col>
      <xdr:colOff>38100</xdr:colOff>
      <xdr:row>74</xdr:row>
      <xdr:rowOff>61548</xdr:rowOff>
    </xdr:to>
    <xdr:sp macro="" textlink="">
      <xdr:nvSpPr>
        <xdr:cNvPr id="872" name="楕円 871"/>
        <xdr:cNvSpPr/>
      </xdr:nvSpPr>
      <xdr:spPr>
        <a:xfrm>
          <a:off x="21272500" y="126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78075</xdr:rowOff>
    </xdr:from>
    <xdr:ext cx="599010" cy="259045"/>
    <xdr:sp macro="" textlink="">
      <xdr:nvSpPr>
        <xdr:cNvPr id="873" name="テキスト ボックス 872"/>
        <xdr:cNvSpPr txBox="1"/>
      </xdr:nvSpPr>
      <xdr:spPr>
        <a:xfrm>
          <a:off x="21023795" y="124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133836</xdr:rowOff>
    </xdr:from>
    <xdr:to>
      <xdr:col>107</xdr:col>
      <xdr:colOff>101600</xdr:colOff>
      <xdr:row>74</xdr:row>
      <xdr:rowOff>63986</xdr:rowOff>
    </xdr:to>
    <xdr:sp macro="" textlink="">
      <xdr:nvSpPr>
        <xdr:cNvPr id="874" name="楕円 873"/>
        <xdr:cNvSpPr/>
      </xdr:nvSpPr>
      <xdr:spPr>
        <a:xfrm>
          <a:off x="20383500" y="126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80513</xdr:rowOff>
    </xdr:from>
    <xdr:ext cx="599010" cy="259045"/>
    <xdr:sp macro="" textlink="">
      <xdr:nvSpPr>
        <xdr:cNvPr id="875" name="テキスト ボックス 874"/>
        <xdr:cNvSpPr txBox="1"/>
      </xdr:nvSpPr>
      <xdr:spPr>
        <a:xfrm>
          <a:off x="20134795" y="1242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147455</xdr:rowOff>
    </xdr:from>
    <xdr:to>
      <xdr:col>102</xdr:col>
      <xdr:colOff>165100</xdr:colOff>
      <xdr:row>74</xdr:row>
      <xdr:rowOff>77605</xdr:rowOff>
    </xdr:to>
    <xdr:sp macro="" textlink="">
      <xdr:nvSpPr>
        <xdr:cNvPr id="876" name="楕円 875"/>
        <xdr:cNvSpPr/>
      </xdr:nvSpPr>
      <xdr:spPr>
        <a:xfrm>
          <a:off x="19494500" y="12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94132</xdr:rowOff>
    </xdr:from>
    <xdr:ext cx="599010" cy="259045"/>
    <xdr:sp macro="" textlink="">
      <xdr:nvSpPr>
        <xdr:cNvPr id="877" name="テキスト ボックス 876"/>
        <xdr:cNvSpPr txBox="1"/>
      </xdr:nvSpPr>
      <xdr:spPr>
        <a:xfrm>
          <a:off x="19245795" y="1243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78591</xdr:rowOff>
    </xdr:from>
    <xdr:to>
      <xdr:col>98</xdr:col>
      <xdr:colOff>38100</xdr:colOff>
      <xdr:row>75</xdr:row>
      <xdr:rowOff>8741</xdr:rowOff>
    </xdr:to>
    <xdr:sp macro="" textlink="">
      <xdr:nvSpPr>
        <xdr:cNvPr id="878" name="楕円 877"/>
        <xdr:cNvSpPr/>
      </xdr:nvSpPr>
      <xdr:spPr>
        <a:xfrm>
          <a:off x="18605500" y="127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25268</xdr:rowOff>
    </xdr:from>
    <xdr:ext cx="599010" cy="259045"/>
    <xdr:sp macro="" textlink="">
      <xdr:nvSpPr>
        <xdr:cNvPr id="879" name="テキスト ボックス 878"/>
        <xdr:cNvSpPr txBox="1"/>
      </xdr:nvSpPr>
      <xdr:spPr>
        <a:xfrm>
          <a:off x="18356795" y="1254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3,954,416</a:t>
          </a:r>
          <a:r>
            <a:rPr kumimoji="1" lang="ja-JP" altLang="ja-JP" sz="1100">
              <a:solidFill>
                <a:schemeClr val="dk1"/>
              </a:solidFill>
              <a:effectLst/>
              <a:latin typeface="+mn-lt"/>
              <a:ea typeface="+mn-ea"/>
              <a:cs typeface="+mn-cs"/>
            </a:rPr>
            <a:t>円となり、前年度決算と比較して</a:t>
          </a:r>
          <a:r>
            <a:rPr kumimoji="1" lang="en-US" altLang="ja-JP" sz="1100">
              <a:solidFill>
                <a:schemeClr val="dk1"/>
              </a:solidFill>
              <a:effectLst/>
              <a:latin typeface="+mn-lt"/>
              <a:ea typeface="+mn-ea"/>
              <a:cs typeface="+mn-cs"/>
            </a:rPr>
            <a:t>396,406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％）増となっている。普通建設事業費は住民一人当たり</a:t>
          </a:r>
          <a:r>
            <a:rPr kumimoji="1" lang="en-US" altLang="ja-JP" sz="1100">
              <a:solidFill>
                <a:schemeClr val="dk1"/>
              </a:solidFill>
              <a:effectLst/>
              <a:latin typeface="+mn-lt"/>
              <a:ea typeface="+mn-ea"/>
              <a:cs typeface="+mn-cs"/>
            </a:rPr>
            <a:t>617,354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白糠総合体育館改修</a:t>
          </a:r>
          <a:r>
            <a:rPr kumimoji="1" lang="ja-JP" altLang="ja-JP" sz="1100">
              <a:solidFill>
                <a:schemeClr val="dk1"/>
              </a:solidFill>
              <a:effectLst/>
              <a:latin typeface="+mn-lt"/>
              <a:ea typeface="+mn-ea"/>
              <a:cs typeface="+mn-cs"/>
            </a:rPr>
            <a:t>事業等により、前年度決算と比較して</a:t>
          </a:r>
          <a:r>
            <a:rPr kumimoji="1" lang="en-US" altLang="ja-JP" sz="1100">
              <a:solidFill>
                <a:schemeClr val="dk1"/>
              </a:solidFill>
              <a:effectLst/>
              <a:latin typeface="+mn-lt"/>
              <a:ea typeface="+mn-ea"/>
              <a:cs typeface="+mn-cs"/>
            </a:rPr>
            <a:t>13,263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）増となったため、類似団体と比較した一人当たりコストは依然として高い状況である。また、ふるさと納税寄附金の増に伴い、積立金では住民一人当たり</a:t>
          </a:r>
          <a:r>
            <a:rPr kumimoji="1" lang="en-US" altLang="ja-JP" sz="1100">
              <a:solidFill>
                <a:schemeClr val="dk1"/>
              </a:solidFill>
              <a:effectLst/>
              <a:latin typeface="+mn-lt"/>
              <a:ea typeface="+mn-ea"/>
              <a:cs typeface="+mn-cs"/>
            </a:rPr>
            <a:t>968,500</a:t>
          </a:r>
          <a:r>
            <a:rPr kumimoji="1" lang="ja-JP" altLang="ja-JP" sz="1100">
              <a:solidFill>
                <a:schemeClr val="dk1"/>
              </a:solidFill>
              <a:effectLst/>
              <a:latin typeface="+mn-lt"/>
              <a:ea typeface="+mn-ea"/>
              <a:cs typeface="+mn-cs"/>
            </a:rPr>
            <a:t>円となり、前年度決算と比較して</a:t>
          </a:r>
          <a:r>
            <a:rPr kumimoji="1" lang="en-US" altLang="ja-JP" sz="1100">
              <a:solidFill>
                <a:schemeClr val="dk1"/>
              </a:solidFill>
              <a:effectLst/>
              <a:latin typeface="+mn-lt"/>
              <a:ea typeface="+mn-ea"/>
              <a:cs typeface="+mn-cs"/>
            </a:rPr>
            <a:t>52,886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％）増、物件費では住民一人当たり</a:t>
          </a:r>
          <a:r>
            <a:rPr kumimoji="1" lang="en-US" altLang="ja-JP" sz="1100">
              <a:solidFill>
                <a:schemeClr val="dk1"/>
              </a:solidFill>
              <a:effectLst/>
              <a:latin typeface="+mn-lt"/>
              <a:ea typeface="+mn-ea"/>
              <a:cs typeface="+mn-cs"/>
            </a:rPr>
            <a:t>1,594,972</a:t>
          </a:r>
          <a:r>
            <a:rPr kumimoji="1" lang="ja-JP" altLang="ja-JP" sz="1100">
              <a:solidFill>
                <a:schemeClr val="dk1"/>
              </a:solidFill>
              <a:effectLst/>
              <a:latin typeface="+mn-lt"/>
              <a:ea typeface="+mn-ea"/>
              <a:cs typeface="+mn-cs"/>
            </a:rPr>
            <a:t>円となり、前年度決算と比較すると</a:t>
          </a:r>
          <a:r>
            <a:rPr kumimoji="1" lang="en-US" altLang="ja-JP" sz="1100">
              <a:solidFill>
                <a:schemeClr val="dk1"/>
              </a:solidFill>
              <a:effectLst/>
              <a:latin typeface="+mn-lt"/>
              <a:ea typeface="+mn-ea"/>
              <a:cs typeface="+mn-cs"/>
            </a:rPr>
            <a:t>295,027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）増、補助費等では住民一人当たり</a:t>
          </a:r>
          <a:r>
            <a:rPr kumimoji="1" lang="en-US" altLang="ja-JP" sz="1100">
              <a:solidFill>
                <a:schemeClr val="dk1"/>
              </a:solidFill>
              <a:effectLst/>
              <a:latin typeface="+mn-lt"/>
              <a:ea typeface="+mn-ea"/>
              <a:cs typeface="+mn-cs"/>
            </a:rPr>
            <a:t>149,726</a:t>
          </a:r>
          <a:r>
            <a:rPr kumimoji="1" lang="ja-JP" altLang="ja-JP" sz="1100">
              <a:solidFill>
                <a:schemeClr val="dk1"/>
              </a:solidFill>
              <a:effectLst/>
              <a:latin typeface="+mn-lt"/>
              <a:ea typeface="+mn-ea"/>
              <a:cs typeface="+mn-cs"/>
            </a:rPr>
            <a:t>円となり、前年度決算と比較すると</a:t>
          </a:r>
          <a:r>
            <a:rPr kumimoji="1" lang="en-US" altLang="ja-JP" sz="1100">
              <a:solidFill>
                <a:schemeClr val="dk1"/>
              </a:solidFill>
              <a:effectLst/>
              <a:latin typeface="+mn-lt"/>
              <a:ea typeface="+mn-ea"/>
              <a:cs typeface="+mn-cs"/>
            </a:rPr>
            <a:t>10,837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となった。なお、ふるさと納税に係る経費は来年度はさらに上昇することが見込まれる。人件費については、人口減少が顕著なことから、一人当たりのコストとしては高水準で推移している。</a:t>
          </a:r>
          <a:endParaRPr lang="ja-JP" altLang="ja-JP" sz="1400">
            <a:effectLst/>
          </a:endParaRPr>
        </a:p>
        <a:p>
          <a:r>
            <a:rPr kumimoji="1" lang="ja-JP" altLang="ja-JP" sz="1100">
              <a:solidFill>
                <a:schemeClr val="dk1"/>
              </a:solidFill>
              <a:effectLst/>
              <a:latin typeface="+mn-lt"/>
              <a:ea typeface="+mn-ea"/>
              <a:cs typeface="+mn-cs"/>
            </a:rPr>
            <a:t>　今後は、活力あるまちづくりを展開しつつ、公共施設等総合管理計画に基づき、事業の取捨選択を徹底していくことで、行政の効率化に努め、財政の健全化を図る。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7,127
6,971
773.13
28,550,434
28,183,123
362,431
5,030,704
13,313,312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22733</xdr:rowOff>
    </xdr:from>
    <xdr:to>
      <xdr:col>24</xdr:col>
      <xdr:colOff>63500</xdr:colOff>
      <xdr:row>35</xdr:row>
      <xdr:rowOff>92202</xdr:rowOff>
    </xdr:to>
    <xdr:cxnSp macro="">
      <xdr:nvCxnSpPr>
        <xdr:cNvPr id="61" name="直線コネクタ 60"/>
        <xdr:cNvCxnSpPr/>
      </xdr:nvCxnSpPr>
      <xdr:spPr>
        <a:xfrm flipV="1">
          <a:off x="3797300" y="6023483"/>
          <a:ext cx="8382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92202</xdr:rowOff>
    </xdr:from>
    <xdr:to>
      <xdr:col>19</xdr:col>
      <xdr:colOff>177800</xdr:colOff>
      <xdr:row>35</xdr:row>
      <xdr:rowOff>101092</xdr:rowOff>
    </xdr:to>
    <xdr:cxnSp macro="">
      <xdr:nvCxnSpPr>
        <xdr:cNvPr id="64" name="直線コネクタ 63"/>
        <xdr:cNvCxnSpPr/>
      </xdr:nvCxnSpPr>
      <xdr:spPr>
        <a:xfrm flipV="1">
          <a:off x="2908300" y="609295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42545</xdr:rowOff>
    </xdr:from>
    <xdr:to>
      <xdr:col>15</xdr:col>
      <xdr:colOff>50800</xdr:colOff>
      <xdr:row>35</xdr:row>
      <xdr:rowOff>101092</xdr:rowOff>
    </xdr:to>
    <xdr:cxnSp macro="">
      <xdr:nvCxnSpPr>
        <xdr:cNvPr id="67" name="直線コネクタ 66"/>
        <xdr:cNvCxnSpPr/>
      </xdr:nvCxnSpPr>
      <xdr:spPr>
        <a:xfrm>
          <a:off x="2019300" y="6043295"/>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42545</xdr:rowOff>
    </xdr:from>
    <xdr:to>
      <xdr:col>10</xdr:col>
      <xdr:colOff>114300</xdr:colOff>
      <xdr:row>35</xdr:row>
      <xdr:rowOff>57785</xdr:rowOff>
    </xdr:to>
    <xdr:cxnSp macro="">
      <xdr:nvCxnSpPr>
        <xdr:cNvPr id="70" name="直線コネクタ 69"/>
        <xdr:cNvCxnSpPr/>
      </xdr:nvCxnSpPr>
      <xdr:spPr>
        <a:xfrm flipV="1">
          <a:off x="1130300" y="60432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143383</xdr:rowOff>
    </xdr:from>
    <xdr:to>
      <xdr:col>24</xdr:col>
      <xdr:colOff>114300</xdr:colOff>
      <xdr:row>35</xdr:row>
      <xdr:rowOff>73533</xdr:rowOff>
    </xdr:to>
    <xdr:sp macro="" textlink="">
      <xdr:nvSpPr>
        <xdr:cNvPr id="80" name="楕円 79"/>
        <xdr:cNvSpPr/>
      </xdr:nvSpPr>
      <xdr:spPr>
        <a:xfrm>
          <a:off x="4584700" y="59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166260</xdr:rowOff>
    </xdr:from>
    <xdr:ext cx="534377" cy="259045"/>
    <xdr:sp macro="" textlink="">
      <xdr:nvSpPr>
        <xdr:cNvPr id="81" name="議会費該当値テキスト"/>
        <xdr:cNvSpPr txBox="1"/>
      </xdr:nvSpPr>
      <xdr:spPr>
        <a:xfrm>
          <a:off x="4686300" y="58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41402</xdr:rowOff>
    </xdr:from>
    <xdr:to>
      <xdr:col>20</xdr:col>
      <xdr:colOff>38100</xdr:colOff>
      <xdr:row>35</xdr:row>
      <xdr:rowOff>143002</xdr:rowOff>
    </xdr:to>
    <xdr:sp macro="" textlink="">
      <xdr:nvSpPr>
        <xdr:cNvPr id="82" name="楕円 81"/>
        <xdr:cNvSpPr/>
      </xdr:nvSpPr>
      <xdr:spPr>
        <a:xfrm>
          <a:off x="3746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159529</xdr:rowOff>
    </xdr:from>
    <xdr:ext cx="534377" cy="259045"/>
    <xdr:sp macro="" textlink="">
      <xdr:nvSpPr>
        <xdr:cNvPr id="83" name="テキスト ボックス 82"/>
        <xdr:cNvSpPr txBox="1"/>
      </xdr:nvSpPr>
      <xdr:spPr>
        <a:xfrm>
          <a:off x="3530111" y="58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50292</xdr:rowOff>
    </xdr:from>
    <xdr:to>
      <xdr:col>15</xdr:col>
      <xdr:colOff>101600</xdr:colOff>
      <xdr:row>35</xdr:row>
      <xdr:rowOff>151892</xdr:rowOff>
    </xdr:to>
    <xdr:sp macro="" textlink="">
      <xdr:nvSpPr>
        <xdr:cNvPr id="84" name="楕円 83"/>
        <xdr:cNvSpPr/>
      </xdr:nvSpPr>
      <xdr:spPr>
        <a:xfrm>
          <a:off x="2857500" y="6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168419</xdr:rowOff>
    </xdr:from>
    <xdr:ext cx="534377" cy="259045"/>
    <xdr:sp macro="" textlink="">
      <xdr:nvSpPr>
        <xdr:cNvPr id="85" name="テキスト ボックス 84"/>
        <xdr:cNvSpPr txBox="1"/>
      </xdr:nvSpPr>
      <xdr:spPr>
        <a:xfrm>
          <a:off x="2641111" y="58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163195</xdr:rowOff>
    </xdr:from>
    <xdr:to>
      <xdr:col>10</xdr:col>
      <xdr:colOff>165100</xdr:colOff>
      <xdr:row>35</xdr:row>
      <xdr:rowOff>93345</xdr:rowOff>
    </xdr:to>
    <xdr:sp macro="" textlink="">
      <xdr:nvSpPr>
        <xdr:cNvPr id="86" name="楕円 85"/>
        <xdr:cNvSpPr/>
      </xdr:nvSpPr>
      <xdr:spPr>
        <a:xfrm>
          <a:off x="196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109872</xdr:rowOff>
    </xdr:from>
    <xdr:ext cx="534377" cy="259045"/>
    <xdr:sp macro="" textlink="">
      <xdr:nvSpPr>
        <xdr:cNvPr id="87" name="テキスト ボックス 86"/>
        <xdr:cNvSpPr txBox="1"/>
      </xdr:nvSpPr>
      <xdr:spPr>
        <a:xfrm>
          <a:off x="1752111" y="576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88" name="楕円 87"/>
        <xdr:cNvSpPr/>
      </xdr:nvSpPr>
      <xdr:spPr>
        <a:xfrm>
          <a:off x="1079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125112</xdr:rowOff>
    </xdr:from>
    <xdr:ext cx="534377" cy="259045"/>
    <xdr:sp macro="" textlink="">
      <xdr:nvSpPr>
        <xdr:cNvPr id="89" name="テキスト ボックス 88"/>
        <xdr:cNvSpPr txBox="1"/>
      </xdr:nvSpPr>
      <xdr:spPr>
        <a:xfrm>
          <a:off x="863111" y="57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94405</xdr:rowOff>
    </xdr:from>
    <xdr:to>
      <xdr:col>24</xdr:col>
      <xdr:colOff>63500</xdr:colOff>
      <xdr:row>53</xdr:row>
      <xdr:rowOff>87869</xdr:rowOff>
    </xdr:to>
    <xdr:cxnSp macro="">
      <xdr:nvCxnSpPr>
        <xdr:cNvPr id="116" name="直線コネクタ 115"/>
        <xdr:cNvCxnSpPr/>
      </xdr:nvCxnSpPr>
      <xdr:spPr>
        <a:xfrm flipV="1">
          <a:off x="3797300" y="9009805"/>
          <a:ext cx="838200" cy="1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87869</xdr:rowOff>
    </xdr:from>
    <xdr:to>
      <xdr:col>19</xdr:col>
      <xdr:colOff>177800</xdr:colOff>
      <xdr:row>53</xdr:row>
      <xdr:rowOff>123054</xdr:rowOff>
    </xdr:to>
    <xdr:cxnSp macro="">
      <xdr:nvCxnSpPr>
        <xdr:cNvPr id="119" name="直線コネクタ 118"/>
        <xdr:cNvCxnSpPr/>
      </xdr:nvCxnSpPr>
      <xdr:spPr>
        <a:xfrm flipV="1">
          <a:off x="2908300" y="9174719"/>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123054</xdr:rowOff>
    </xdr:from>
    <xdr:to>
      <xdr:col>15</xdr:col>
      <xdr:colOff>50800</xdr:colOff>
      <xdr:row>54</xdr:row>
      <xdr:rowOff>156656</xdr:rowOff>
    </xdr:to>
    <xdr:cxnSp macro="">
      <xdr:nvCxnSpPr>
        <xdr:cNvPr id="122" name="直線コネクタ 121"/>
        <xdr:cNvCxnSpPr/>
      </xdr:nvCxnSpPr>
      <xdr:spPr>
        <a:xfrm flipV="1">
          <a:off x="2019300" y="9209904"/>
          <a:ext cx="889000" cy="20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156656</xdr:rowOff>
    </xdr:from>
    <xdr:to>
      <xdr:col>10</xdr:col>
      <xdr:colOff>114300</xdr:colOff>
      <xdr:row>56</xdr:row>
      <xdr:rowOff>64031</xdr:rowOff>
    </xdr:to>
    <xdr:cxnSp macro="">
      <xdr:nvCxnSpPr>
        <xdr:cNvPr id="125" name="直線コネクタ 124"/>
        <xdr:cNvCxnSpPr/>
      </xdr:nvCxnSpPr>
      <xdr:spPr>
        <a:xfrm flipV="1">
          <a:off x="1130300" y="9414956"/>
          <a:ext cx="889000" cy="25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43605</xdr:rowOff>
    </xdr:from>
    <xdr:to>
      <xdr:col>24</xdr:col>
      <xdr:colOff>114300</xdr:colOff>
      <xdr:row>52</xdr:row>
      <xdr:rowOff>145205</xdr:rowOff>
    </xdr:to>
    <xdr:sp macro="" textlink="">
      <xdr:nvSpPr>
        <xdr:cNvPr id="135" name="楕円 134"/>
        <xdr:cNvSpPr/>
      </xdr:nvSpPr>
      <xdr:spPr>
        <a:xfrm>
          <a:off x="4584700" y="89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168082</xdr:rowOff>
    </xdr:from>
    <xdr:ext cx="690189" cy="259045"/>
    <xdr:sp macro="" textlink="">
      <xdr:nvSpPr>
        <xdr:cNvPr id="136" name="総務費該当値テキスト"/>
        <xdr:cNvSpPr txBox="1"/>
      </xdr:nvSpPr>
      <xdr:spPr>
        <a:xfrm>
          <a:off x="4686300" y="8912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37069</xdr:rowOff>
    </xdr:from>
    <xdr:to>
      <xdr:col>20</xdr:col>
      <xdr:colOff>38100</xdr:colOff>
      <xdr:row>53</xdr:row>
      <xdr:rowOff>138669</xdr:rowOff>
    </xdr:to>
    <xdr:sp macro="" textlink="">
      <xdr:nvSpPr>
        <xdr:cNvPr id="137" name="楕円 136"/>
        <xdr:cNvSpPr/>
      </xdr:nvSpPr>
      <xdr:spPr>
        <a:xfrm>
          <a:off x="3746500" y="91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155196</xdr:rowOff>
    </xdr:from>
    <xdr:ext cx="690189" cy="259045"/>
    <xdr:sp macro="" textlink="">
      <xdr:nvSpPr>
        <xdr:cNvPr id="138" name="テキスト ボックス 137"/>
        <xdr:cNvSpPr txBox="1"/>
      </xdr:nvSpPr>
      <xdr:spPr>
        <a:xfrm>
          <a:off x="3452205" y="889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72254</xdr:rowOff>
    </xdr:from>
    <xdr:to>
      <xdr:col>15</xdr:col>
      <xdr:colOff>101600</xdr:colOff>
      <xdr:row>54</xdr:row>
      <xdr:rowOff>2404</xdr:rowOff>
    </xdr:to>
    <xdr:sp macro="" textlink="">
      <xdr:nvSpPr>
        <xdr:cNvPr id="139" name="楕円 138"/>
        <xdr:cNvSpPr/>
      </xdr:nvSpPr>
      <xdr:spPr>
        <a:xfrm>
          <a:off x="2857500" y="91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18931</xdr:rowOff>
    </xdr:from>
    <xdr:ext cx="690189" cy="259045"/>
    <xdr:sp macro="" textlink="">
      <xdr:nvSpPr>
        <xdr:cNvPr id="140" name="テキスト ボックス 139"/>
        <xdr:cNvSpPr txBox="1"/>
      </xdr:nvSpPr>
      <xdr:spPr>
        <a:xfrm>
          <a:off x="2563205" y="8934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105856</xdr:rowOff>
    </xdr:from>
    <xdr:to>
      <xdr:col>10</xdr:col>
      <xdr:colOff>165100</xdr:colOff>
      <xdr:row>55</xdr:row>
      <xdr:rowOff>36006</xdr:rowOff>
    </xdr:to>
    <xdr:sp macro="" textlink="">
      <xdr:nvSpPr>
        <xdr:cNvPr id="141" name="楕円 140"/>
        <xdr:cNvSpPr/>
      </xdr:nvSpPr>
      <xdr:spPr>
        <a:xfrm>
          <a:off x="1968500" y="93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52533</xdr:rowOff>
    </xdr:from>
    <xdr:ext cx="690189" cy="259045"/>
    <xdr:sp macro="" textlink="">
      <xdr:nvSpPr>
        <xdr:cNvPr id="142" name="テキスト ボックス 141"/>
        <xdr:cNvSpPr txBox="1"/>
      </xdr:nvSpPr>
      <xdr:spPr>
        <a:xfrm>
          <a:off x="1674205" y="9139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13231</xdr:rowOff>
    </xdr:from>
    <xdr:to>
      <xdr:col>6</xdr:col>
      <xdr:colOff>38100</xdr:colOff>
      <xdr:row>56</xdr:row>
      <xdr:rowOff>114831</xdr:rowOff>
    </xdr:to>
    <xdr:sp macro="" textlink="">
      <xdr:nvSpPr>
        <xdr:cNvPr id="143" name="楕円 142"/>
        <xdr:cNvSpPr/>
      </xdr:nvSpPr>
      <xdr:spPr>
        <a:xfrm>
          <a:off x="1079500" y="96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131358</xdr:rowOff>
    </xdr:from>
    <xdr:ext cx="599010" cy="259045"/>
    <xdr:sp macro="" textlink="">
      <xdr:nvSpPr>
        <xdr:cNvPr id="144" name="テキスト ボックス 143"/>
        <xdr:cNvSpPr txBox="1"/>
      </xdr:nvSpPr>
      <xdr:spPr>
        <a:xfrm>
          <a:off x="830795" y="93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110691</xdr:rowOff>
    </xdr:from>
    <xdr:to>
      <xdr:col>24</xdr:col>
      <xdr:colOff>63500</xdr:colOff>
      <xdr:row>73</xdr:row>
      <xdr:rowOff>106999</xdr:rowOff>
    </xdr:to>
    <xdr:cxnSp macro="">
      <xdr:nvCxnSpPr>
        <xdr:cNvPr id="170" name="直線コネクタ 169"/>
        <xdr:cNvCxnSpPr/>
      </xdr:nvCxnSpPr>
      <xdr:spPr>
        <a:xfrm flipV="1">
          <a:off x="3797300" y="12455091"/>
          <a:ext cx="838200" cy="16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166675</xdr:rowOff>
    </xdr:from>
    <xdr:to>
      <xdr:col>19</xdr:col>
      <xdr:colOff>177800</xdr:colOff>
      <xdr:row>73</xdr:row>
      <xdr:rowOff>106999</xdr:rowOff>
    </xdr:to>
    <xdr:cxnSp macro="">
      <xdr:nvCxnSpPr>
        <xdr:cNvPr id="173" name="直線コネクタ 172"/>
        <xdr:cNvCxnSpPr/>
      </xdr:nvCxnSpPr>
      <xdr:spPr>
        <a:xfrm>
          <a:off x="2908300" y="12511075"/>
          <a:ext cx="889000" cy="1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166675</xdr:rowOff>
    </xdr:from>
    <xdr:to>
      <xdr:col>15</xdr:col>
      <xdr:colOff>50800</xdr:colOff>
      <xdr:row>73</xdr:row>
      <xdr:rowOff>106284</xdr:rowOff>
    </xdr:to>
    <xdr:cxnSp macro="">
      <xdr:nvCxnSpPr>
        <xdr:cNvPr id="176" name="直線コネクタ 175"/>
        <xdr:cNvCxnSpPr/>
      </xdr:nvCxnSpPr>
      <xdr:spPr>
        <a:xfrm flipV="1">
          <a:off x="2019300" y="12511075"/>
          <a:ext cx="889000" cy="1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106284</xdr:rowOff>
    </xdr:from>
    <xdr:to>
      <xdr:col>10</xdr:col>
      <xdr:colOff>114300</xdr:colOff>
      <xdr:row>73</xdr:row>
      <xdr:rowOff>147993</xdr:rowOff>
    </xdr:to>
    <xdr:cxnSp macro="">
      <xdr:nvCxnSpPr>
        <xdr:cNvPr id="179" name="直線コネクタ 178"/>
        <xdr:cNvCxnSpPr/>
      </xdr:nvCxnSpPr>
      <xdr:spPr>
        <a:xfrm flipV="1">
          <a:off x="1130300" y="12622134"/>
          <a:ext cx="889000" cy="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59891</xdr:rowOff>
    </xdr:from>
    <xdr:to>
      <xdr:col>24</xdr:col>
      <xdr:colOff>114300</xdr:colOff>
      <xdr:row>72</xdr:row>
      <xdr:rowOff>161491</xdr:rowOff>
    </xdr:to>
    <xdr:sp macro="" textlink="">
      <xdr:nvSpPr>
        <xdr:cNvPr id="189" name="楕円 188"/>
        <xdr:cNvSpPr/>
      </xdr:nvSpPr>
      <xdr:spPr>
        <a:xfrm>
          <a:off x="4584700" y="124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82768</xdr:rowOff>
    </xdr:from>
    <xdr:ext cx="599010" cy="259045"/>
    <xdr:sp macro="" textlink="">
      <xdr:nvSpPr>
        <xdr:cNvPr id="190" name="民生費該当値テキスト"/>
        <xdr:cNvSpPr txBox="1"/>
      </xdr:nvSpPr>
      <xdr:spPr>
        <a:xfrm>
          <a:off x="4686300" y="1225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56199</xdr:rowOff>
    </xdr:from>
    <xdr:to>
      <xdr:col>20</xdr:col>
      <xdr:colOff>38100</xdr:colOff>
      <xdr:row>73</xdr:row>
      <xdr:rowOff>157799</xdr:rowOff>
    </xdr:to>
    <xdr:sp macro="" textlink="">
      <xdr:nvSpPr>
        <xdr:cNvPr id="191" name="楕円 190"/>
        <xdr:cNvSpPr/>
      </xdr:nvSpPr>
      <xdr:spPr>
        <a:xfrm>
          <a:off x="3746500" y="125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2876</xdr:rowOff>
    </xdr:from>
    <xdr:ext cx="599010" cy="259045"/>
    <xdr:sp macro="" textlink="">
      <xdr:nvSpPr>
        <xdr:cNvPr id="192" name="テキスト ボックス 191"/>
        <xdr:cNvSpPr txBox="1"/>
      </xdr:nvSpPr>
      <xdr:spPr>
        <a:xfrm>
          <a:off x="3497795" y="1234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115875</xdr:rowOff>
    </xdr:from>
    <xdr:to>
      <xdr:col>15</xdr:col>
      <xdr:colOff>101600</xdr:colOff>
      <xdr:row>73</xdr:row>
      <xdr:rowOff>46025</xdr:rowOff>
    </xdr:to>
    <xdr:sp macro="" textlink="">
      <xdr:nvSpPr>
        <xdr:cNvPr id="193" name="楕円 192"/>
        <xdr:cNvSpPr/>
      </xdr:nvSpPr>
      <xdr:spPr>
        <a:xfrm>
          <a:off x="2857500" y="1246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62552</xdr:rowOff>
    </xdr:from>
    <xdr:ext cx="599010" cy="259045"/>
    <xdr:sp macro="" textlink="">
      <xdr:nvSpPr>
        <xdr:cNvPr id="194" name="テキスト ボックス 193"/>
        <xdr:cNvSpPr txBox="1"/>
      </xdr:nvSpPr>
      <xdr:spPr>
        <a:xfrm>
          <a:off x="2608795" y="1223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55484</xdr:rowOff>
    </xdr:from>
    <xdr:to>
      <xdr:col>10</xdr:col>
      <xdr:colOff>165100</xdr:colOff>
      <xdr:row>73</xdr:row>
      <xdr:rowOff>157084</xdr:rowOff>
    </xdr:to>
    <xdr:sp macro="" textlink="">
      <xdr:nvSpPr>
        <xdr:cNvPr id="195" name="楕円 194"/>
        <xdr:cNvSpPr/>
      </xdr:nvSpPr>
      <xdr:spPr>
        <a:xfrm>
          <a:off x="1968500" y="125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2161</xdr:rowOff>
    </xdr:from>
    <xdr:ext cx="599010" cy="259045"/>
    <xdr:sp macro="" textlink="">
      <xdr:nvSpPr>
        <xdr:cNvPr id="196" name="テキスト ボックス 195"/>
        <xdr:cNvSpPr txBox="1"/>
      </xdr:nvSpPr>
      <xdr:spPr>
        <a:xfrm>
          <a:off x="1719795" y="123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97193</xdr:rowOff>
    </xdr:from>
    <xdr:to>
      <xdr:col>6</xdr:col>
      <xdr:colOff>38100</xdr:colOff>
      <xdr:row>74</xdr:row>
      <xdr:rowOff>27343</xdr:rowOff>
    </xdr:to>
    <xdr:sp macro="" textlink="">
      <xdr:nvSpPr>
        <xdr:cNvPr id="197" name="楕円 196"/>
        <xdr:cNvSpPr/>
      </xdr:nvSpPr>
      <xdr:spPr>
        <a:xfrm>
          <a:off x="1079500" y="126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43870</xdr:rowOff>
    </xdr:from>
    <xdr:ext cx="599010" cy="259045"/>
    <xdr:sp macro="" textlink="">
      <xdr:nvSpPr>
        <xdr:cNvPr id="198" name="テキスト ボックス 197"/>
        <xdr:cNvSpPr txBox="1"/>
      </xdr:nvSpPr>
      <xdr:spPr>
        <a:xfrm>
          <a:off x="830795" y="1238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51560</xdr:rowOff>
    </xdr:from>
    <xdr:to>
      <xdr:col>24</xdr:col>
      <xdr:colOff>63500</xdr:colOff>
      <xdr:row>95</xdr:row>
      <xdr:rowOff>66281</xdr:rowOff>
    </xdr:to>
    <xdr:cxnSp macro="">
      <xdr:nvCxnSpPr>
        <xdr:cNvPr id="227" name="直線コネクタ 226"/>
        <xdr:cNvCxnSpPr/>
      </xdr:nvCxnSpPr>
      <xdr:spPr>
        <a:xfrm flipV="1">
          <a:off x="3797300" y="16339310"/>
          <a:ext cx="8382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13086</xdr:rowOff>
    </xdr:from>
    <xdr:to>
      <xdr:col>19</xdr:col>
      <xdr:colOff>177800</xdr:colOff>
      <xdr:row>95</xdr:row>
      <xdr:rowOff>66281</xdr:rowOff>
    </xdr:to>
    <xdr:cxnSp macro="">
      <xdr:nvCxnSpPr>
        <xdr:cNvPr id="230" name="直線コネクタ 229"/>
        <xdr:cNvCxnSpPr/>
      </xdr:nvCxnSpPr>
      <xdr:spPr>
        <a:xfrm>
          <a:off x="2908300" y="16300836"/>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13086</xdr:rowOff>
    </xdr:from>
    <xdr:to>
      <xdr:col>15</xdr:col>
      <xdr:colOff>50800</xdr:colOff>
      <xdr:row>95</xdr:row>
      <xdr:rowOff>143518</xdr:rowOff>
    </xdr:to>
    <xdr:cxnSp macro="">
      <xdr:nvCxnSpPr>
        <xdr:cNvPr id="233" name="直線コネクタ 232"/>
        <xdr:cNvCxnSpPr/>
      </xdr:nvCxnSpPr>
      <xdr:spPr>
        <a:xfrm flipV="1">
          <a:off x="2019300" y="16300836"/>
          <a:ext cx="889000" cy="13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143518</xdr:rowOff>
    </xdr:from>
    <xdr:to>
      <xdr:col>10</xdr:col>
      <xdr:colOff>114300</xdr:colOff>
      <xdr:row>95</xdr:row>
      <xdr:rowOff>168968</xdr:rowOff>
    </xdr:to>
    <xdr:cxnSp macro="">
      <xdr:nvCxnSpPr>
        <xdr:cNvPr id="236" name="直線コネクタ 235"/>
        <xdr:cNvCxnSpPr/>
      </xdr:nvCxnSpPr>
      <xdr:spPr>
        <a:xfrm flipV="1">
          <a:off x="1130300" y="1643126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760</xdr:rowOff>
    </xdr:from>
    <xdr:to>
      <xdr:col>24</xdr:col>
      <xdr:colOff>114300</xdr:colOff>
      <xdr:row>95</xdr:row>
      <xdr:rowOff>102360</xdr:rowOff>
    </xdr:to>
    <xdr:sp macro="" textlink="">
      <xdr:nvSpPr>
        <xdr:cNvPr id="246" name="楕円 245"/>
        <xdr:cNvSpPr/>
      </xdr:nvSpPr>
      <xdr:spPr>
        <a:xfrm>
          <a:off x="4584700" y="162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23637</xdr:rowOff>
    </xdr:from>
    <xdr:ext cx="534377" cy="259045"/>
    <xdr:sp macro="" textlink="">
      <xdr:nvSpPr>
        <xdr:cNvPr id="247" name="衛生費該当値テキスト"/>
        <xdr:cNvSpPr txBox="1"/>
      </xdr:nvSpPr>
      <xdr:spPr>
        <a:xfrm>
          <a:off x="4686300" y="161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15481</xdr:rowOff>
    </xdr:from>
    <xdr:to>
      <xdr:col>20</xdr:col>
      <xdr:colOff>38100</xdr:colOff>
      <xdr:row>95</xdr:row>
      <xdr:rowOff>117081</xdr:rowOff>
    </xdr:to>
    <xdr:sp macro="" textlink="">
      <xdr:nvSpPr>
        <xdr:cNvPr id="248" name="楕円 247"/>
        <xdr:cNvSpPr/>
      </xdr:nvSpPr>
      <xdr:spPr>
        <a:xfrm>
          <a:off x="3746500" y="1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133608</xdr:rowOff>
    </xdr:from>
    <xdr:ext cx="534377" cy="259045"/>
    <xdr:sp macro="" textlink="">
      <xdr:nvSpPr>
        <xdr:cNvPr id="249" name="テキスト ボックス 248"/>
        <xdr:cNvSpPr txBox="1"/>
      </xdr:nvSpPr>
      <xdr:spPr>
        <a:xfrm>
          <a:off x="3530111" y="160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133736</xdr:rowOff>
    </xdr:from>
    <xdr:to>
      <xdr:col>15</xdr:col>
      <xdr:colOff>101600</xdr:colOff>
      <xdr:row>95</xdr:row>
      <xdr:rowOff>63886</xdr:rowOff>
    </xdr:to>
    <xdr:sp macro="" textlink="">
      <xdr:nvSpPr>
        <xdr:cNvPr id="250" name="楕円 249"/>
        <xdr:cNvSpPr/>
      </xdr:nvSpPr>
      <xdr:spPr>
        <a:xfrm>
          <a:off x="2857500" y="16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80413</xdr:rowOff>
    </xdr:from>
    <xdr:ext cx="534377" cy="259045"/>
    <xdr:sp macro="" textlink="">
      <xdr:nvSpPr>
        <xdr:cNvPr id="251" name="テキスト ボックス 250"/>
        <xdr:cNvSpPr txBox="1"/>
      </xdr:nvSpPr>
      <xdr:spPr>
        <a:xfrm>
          <a:off x="2641111" y="160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92718</xdr:rowOff>
    </xdr:from>
    <xdr:to>
      <xdr:col>10</xdr:col>
      <xdr:colOff>165100</xdr:colOff>
      <xdr:row>96</xdr:row>
      <xdr:rowOff>22868</xdr:rowOff>
    </xdr:to>
    <xdr:sp macro="" textlink="">
      <xdr:nvSpPr>
        <xdr:cNvPr id="252" name="楕円 251"/>
        <xdr:cNvSpPr/>
      </xdr:nvSpPr>
      <xdr:spPr>
        <a:xfrm>
          <a:off x="1968500" y="163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39395</xdr:rowOff>
    </xdr:from>
    <xdr:ext cx="534377" cy="259045"/>
    <xdr:sp macro="" textlink="">
      <xdr:nvSpPr>
        <xdr:cNvPr id="253" name="テキスト ボックス 252"/>
        <xdr:cNvSpPr txBox="1"/>
      </xdr:nvSpPr>
      <xdr:spPr>
        <a:xfrm>
          <a:off x="1752111" y="161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118168</xdr:rowOff>
    </xdr:from>
    <xdr:to>
      <xdr:col>6</xdr:col>
      <xdr:colOff>38100</xdr:colOff>
      <xdr:row>96</xdr:row>
      <xdr:rowOff>48318</xdr:rowOff>
    </xdr:to>
    <xdr:sp macro="" textlink="">
      <xdr:nvSpPr>
        <xdr:cNvPr id="254" name="楕円 253"/>
        <xdr:cNvSpPr/>
      </xdr:nvSpPr>
      <xdr:spPr>
        <a:xfrm>
          <a:off x="1079500" y="164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64845</xdr:rowOff>
    </xdr:from>
    <xdr:ext cx="534377" cy="259045"/>
    <xdr:sp macro="" textlink="">
      <xdr:nvSpPr>
        <xdr:cNvPr id="255" name="テキスト ボックス 254"/>
        <xdr:cNvSpPr txBox="1"/>
      </xdr:nvSpPr>
      <xdr:spPr>
        <a:xfrm>
          <a:off x="863111" y="161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67463</xdr:rowOff>
    </xdr:from>
    <xdr:to>
      <xdr:col>55</xdr:col>
      <xdr:colOff>0</xdr:colOff>
      <xdr:row>38</xdr:row>
      <xdr:rowOff>67463</xdr:rowOff>
    </xdr:to>
    <xdr:cxnSp macro="">
      <xdr:nvCxnSpPr>
        <xdr:cNvPr id="282" name="直線コネクタ 281"/>
        <xdr:cNvCxnSpPr/>
      </xdr:nvCxnSpPr>
      <xdr:spPr>
        <a:xfrm>
          <a:off x="9639300" y="6582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67463</xdr:rowOff>
    </xdr:from>
    <xdr:to>
      <xdr:col>50</xdr:col>
      <xdr:colOff>114300</xdr:colOff>
      <xdr:row>38</xdr:row>
      <xdr:rowOff>69748</xdr:rowOff>
    </xdr:to>
    <xdr:cxnSp macro="">
      <xdr:nvCxnSpPr>
        <xdr:cNvPr id="285" name="直線コネクタ 284"/>
        <xdr:cNvCxnSpPr/>
      </xdr:nvCxnSpPr>
      <xdr:spPr>
        <a:xfrm flipV="1">
          <a:off x="8750300" y="65825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69748</xdr:rowOff>
    </xdr:from>
    <xdr:to>
      <xdr:col>45</xdr:col>
      <xdr:colOff>177800</xdr:colOff>
      <xdr:row>38</xdr:row>
      <xdr:rowOff>72034</xdr:rowOff>
    </xdr:to>
    <xdr:cxnSp macro="">
      <xdr:nvCxnSpPr>
        <xdr:cNvPr id="288" name="直線コネクタ 287"/>
        <xdr:cNvCxnSpPr/>
      </xdr:nvCxnSpPr>
      <xdr:spPr>
        <a:xfrm flipV="1">
          <a:off x="7861300" y="65848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72034</xdr:rowOff>
    </xdr:from>
    <xdr:to>
      <xdr:col>41</xdr:col>
      <xdr:colOff>50800</xdr:colOff>
      <xdr:row>38</xdr:row>
      <xdr:rowOff>74320</xdr:rowOff>
    </xdr:to>
    <xdr:cxnSp macro="">
      <xdr:nvCxnSpPr>
        <xdr:cNvPr id="291" name="直線コネクタ 290"/>
        <xdr:cNvCxnSpPr/>
      </xdr:nvCxnSpPr>
      <xdr:spPr>
        <a:xfrm flipV="1">
          <a:off x="6972300" y="6587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16663</xdr:rowOff>
    </xdr:from>
    <xdr:to>
      <xdr:col>55</xdr:col>
      <xdr:colOff>50800</xdr:colOff>
      <xdr:row>38</xdr:row>
      <xdr:rowOff>118263</xdr:rowOff>
    </xdr:to>
    <xdr:sp macro="" textlink="">
      <xdr:nvSpPr>
        <xdr:cNvPr id="301" name="楕円 300"/>
        <xdr:cNvSpPr/>
      </xdr:nvSpPr>
      <xdr:spPr>
        <a:xfrm>
          <a:off x="104267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103040</xdr:rowOff>
    </xdr:from>
    <xdr:ext cx="378565" cy="259045"/>
    <xdr:sp macro="" textlink="">
      <xdr:nvSpPr>
        <xdr:cNvPr id="302" name="労働費該当値テキスト"/>
        <xdr:cNvSpPr txBox="1"/>
      </xdr:nvSpPr>
      <xdr:spPr>
        <a:xfrm>
          <a:off x="10528300" y="644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16663</xdr:rowOff>
    </xdr:from>
    <xdr:to>
      <xdr:col>50</xdr:col>
      <xdr:colOff>165100</xdr:colOff>
      <xdr:row>38</xdr:row>
      <xdr:rowOff>118263</xdr:rowOff>
    </xdr:to>
    <xdr:sp macro="" textlink="">
      <xdr:nvSpPr>
        <xdr:cNvPr id="303" name="楕円 302"/>
        <xdr:cNvSpPr/>
      </xdr:nvSpPr>
      <xdr:spPr>
        <a:xfrm>
          <a:off x="9588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109390</xdr:rowOff>
    </xdr:from>
    <xdr:ext cx="378565" cy="259045"/>
    <xdr:sp macro="" textlink="">
      <xdr:nvSpPr>
        <xdr:cNvPr id="304" name="テキスト ボックス 303"/>
        <xdr:cNvSpPr txBox="1"/>
      </xdr:nvSpPr>
      <xdr:spPr>
        <a:xfrm>
          <a:off x="9450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18948</xdr:rowOff>
    </xdr:from>
    <xdr:to>
      <xdr:col>46</xdr:col>
      <xdr:colOff>38100</xdr:colOff>
      <xdr:row>38</xdr:row>
      <xdr:rowOff>120548</xdr:rowOff>
    </xdr:to>
    <xdr:sp macro="" textlink="">
      <xdr:nvSpPr>
        <xdr:cNvPr id="305" name="楕円 304"/>
        <xdr:cNvSpPr/>
      </xdr:nvSpPr>
      <xdr:spPr>
        <a:xfrm>
          <a:off x="8699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111675</xdr:rowOff>
    </xdr:from>
    <xdr:ext cx="378565" cy="259045"/>
    <xdr:sp macro="" textlink="">
      <xdr:nvSpPr>
        <xdr:cNvPr id="306" name="テキスト ボックス 305"/>
        <xdr:cNvSpPr txBox="1"/>
      </xdr:nvSpPr>
      <xdr:spPr>
        <a:xfrm>
          <a:off x="8561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21234</xdr:rowOff>
    </xdr:from>
    <xdr:to>
      <xdr:col>41</xdr:col>
      <xdr:colOff>101600</xdr:colOff>
      <xdr:row>38</xdr:row>
      <xdr:rowOff>122834</xdr:rowOff>
    </xdr:to>
    <xdr:sp macro="" textlink="">
      <xdr:nvSpPr>
        <xdr:cNvPr id="307" name="楕円 306"/>
        <xdr:cNvSpPr/>
      </xdr:nvSpPr>
      <xdr:spPr>
        <a:xfrm>
          <a:off x="78105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113961</xdr:rowOff>
    </xdr:from>
    <xdr:ext cx="378565" cy="259045"/>
    <xdr:sp macro="" textlink="">
      <xdr:nvSpPr>
        <xdr:cNvPr id="308" name="テキスト ボックス 307"/>
        <xdr:cNvSpPr txBox="1"/>
      </xdr:nvSpPr>
      <xdr:spPr>
        <a:xfrm>
          <a:off x="7672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23520</xdr:rowOff>
    </xdr:from>
    <xdr:to>
      <xdr:col>36</xdr:col>
      <xdr:colOff>165100</xdr:colOff>
      <xdr:row>38</xdr:row>
      <xdr:rowOff>125120</xdr:rowOff>
    </xdr:to>
    <xdr:sp macro="" textlink="">
      <xdr:nvSpPr>
        <xdr:cNvPr id="309" name="楕円 308"/>
        <xdr:cNvSpPr/>
      </xdr:nvSpPr>
      <xdr:spPr>
        <a:xfrm>
          <a:off x="6921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116247</xdr:rowOff>
    </xdr:from>
    <xdr:ext cx="378565" cy="259045"/>
    <xdr:sp macro="" textlink="">
      <xdr:nvSpPr>
        <xdr:cNvPr id="310" name="テキスト ボックス 309"/>
        <xdr:cNvSpPr txBox="1"/>
      </xdr:nvSpPr>
      <xdr:spPr>
        <a:xfrm>
          <a:off x="6783017" y="6631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4" name="テキスト ボックス 32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6" name="テキスト ボックス 32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8" name="テキスト ボックス 32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46477</xdr:rowOff>
    </xdr:from>
    <xdr:to>
      <xdr:col>54</xdr:col>
      <xdr:colOff>189865</xdr:colOff>
      <xdr:row>58</xdr:row>
      <xdr:rowOff>112712</xdr:rowOff>
    </xdr:to>
    <xdr:cxnSp macro="">
      <xdr:nvCxnSpPr>
        <xdr:cNvPr id="332" name="直線コネクタ 331"/>
        <xdr:cNvCxnSpPr/>
      </xdr:nvCxnSpPr>
      <xdr:spPr>
        <a:xfrm flipV="1">
          <a:off x="10475595" y="9304777"/>
          <a:ext cx="1270" cy="75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116539</xdr:rowOff>
    </xdr:from>
    <xdr:ext cx="469744" cy="259045"/>
    <xdr:sp macro="" textlink="">
      <xdr:nvSpPr>
        <xdr:cNvPr id="333" name="農林水産業費最小値テキスト"/>
        <xdr:cNvSpPr txBox="1"/>
      </xdr:nvSpPr>
      <xdr:spPr>
        <a:xfrm>
          <a:off x="10528300" y="100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112712</xdr:rowOff>
    </xdr:from>
    <xdr:to>
      <xdr:col>55</xdr:col>
      <xdr:colOff>88900</xdr:colOff>
      <xdr:row>58</xdr:row>
      <xdr:rowOff>112712</xdr:rowOff>
    </xdr:to>
    <xdr:cxnSp macro="">
      <xdr:nvCxnSpPr>
        <xdr:cNvPr id="334" name="直線コネクタ 333"/>
        <xdr:cNvCxnSpPr/>
      </xdr:nvCxnSpPr>
      <xdr:spPr>
        <a:xfrm>
          <a:off x="10388600" y="100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164604</xdr:rowOff>
    </xdr:from>
    <xdr:ext cx="599010" cy="259045"/>
    <xdr:sp macro="" textlink="">
      <xdr:nvSpPr>
        <xdr:cNvPr id="335" name="農林水産業費最大値テキスト"/>
        <xdr:cNvSpPr txBox="1"/>
      </xdr:nvSpPr>
      <xdr:spPr>
        <a:xfrm>
          <a:off x="10528300" y="908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46477</xdr:rowOff>
    </xdr:from>
    <xdr:to>
      <xdr:col>55</xdr:col>
      <xdr:colOff>88900</xdr:colOff>
      <xdr:row>54</xdr:row>
      <xdr:rowOff>46477</xdr:rowOff>
    </xdr:to>
    <xdr:cxnSp macro="">
      <xdr:nvCxnSpPr>
        <xdr:cNvPr id="336" name="直線コネクタ 335"/>
        <xdr:cNvCxnSpPr/>
      </xdr:nvCxnSpPr>
      <xdr:spPr>
        <a:xfrm>
          <a:off x="10388600" y="930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131402</xdr:rowOff>
    </xdr:from>
    <xdr:to>
      <xdr:col>55</xdr:col>
      <xdr:colOff>0</xdr:colOff>
      <xdr:row>54</xdr:row>
      <xdr:rowOff>158066</xdr:rowOff>
    </xdr:to>
    <xdr:cxnSp macro="">
      <xdr:nvCxnSpPr>
        <xdr:cNvPr id="337" name="直線コネクタ 336"/>
        <xdr:cNvCxnSpPr/>
      </xdr:nvCxnSpPr>
      <xdr:spPr>
        <a:xfrm flipV="1">
          <a:off x="9639300" y="9389702"/>
          <a:ext cx="8382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152490</xdr:rowOff>
    </xdr:from>
    <xdr:ext cx="534377" cy="259045"/>
    <xdr:sp macro="" textlink="">
      <xdr:nvSpPr>
        <xdr:cNvPr id="338" name="農林水産業費平均値テキスト"/>
        <xdr:cNvSpPr txBox="1"/>
      </xdr:nvSpPr>
      <xdr:spPr>
        <a:xfrm>
          <a:off x="10528300" y="9753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2613</xdr:rowOff>
    </xdr:from>
    <xdr:to>
      <xdr:col>55</xdr:col>
      <xdr:colOff>50800</xdr:colOff>
      <xdr:row>57</xdr:row>
      <xdr:rowOff>104213</xdr:rowOff>
    </xdr:to>
    <xdr:sp macro="" textlink="">
      <xdr:nvSpPr>
        <xdr:cNvPr id="339" name="フローチャート: 判断 338"/>
        <xdr:cNvSpPr/>
      </xdr:nvSpPr>
      <xdr:spPr>
        <a:xfrm>
          <a:off x="10426700" y="977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80931</xdr:rowOff>
    </xdr:from>
    <xdr:to>
      <xdr:col>50</xdr:col>
      <xdr:colOff>114300</xdr:colOff>
      <xdr:row>54</xdr:row>
      <xdr:rowOff>158066</xdr:rowOff>
    </xdr:to>
    <xdr:cxnSp macro="">
      <xdr:nvCxnSpPr>
        <xdr:cNvPr id="340" name="直線コネクタ 339"/>
        <xdr:cNvCxnSpPr/>
      </xdr:nvCxnSpPr>
      <xdr:spPr>
        <a:xfrm>
          <a:off x="8750300" y="8996331"/>
          <a:ext cx="889000" cy="4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165636</xdr:rowOff>
    </xdr:from>
    <xdr:to>
      <xdr:col>50</xdr:col>
      <xdr:colOff>165100</xdr:colOff>
      <xdr:row>57</xdr:row>
      <xdr:rowOff>95786</xdr:rowOff>
    </xdr:to>
    <xdr:sp macro="" textlink="">
      <xdr:nvSpPr>
        <xdr:cNvPr id="341" name="フローチャート: 判断 340"/>
        <xdr:cNvSpPr/>
      </xdr:nvSpPr>
      <xdr:spPr>
        <a:xfrm>
          <a:off x="9588500" y="976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86913</xdr:rowOff>
    </xdr:from>
    <xdr:ext cx="534377" cy="259045"/>
    <xdr:sp macro="" textlink="">
      <xdr:nvSpPr>
        <xdr:cNvPr id="342" name="テキスト ボックス 341"/>
        <xdr:cNvSpPr txBox="1"/>
      </xdr:nvSpPr>
      <xdr:spPr>
        <a:xfrm>
          <a:off x="9372111" y="98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80931</xdr:rowOff>
    </xdr:from>
    <xdr:to>
      <xdr:col>45</xdr:col>
      <xdr:colOff>177800</xdr:colOff>
      <xdr:row>54</xdr:row>
      <xdr:rowOff>164640</xdr:rowOff>
    </xdr:to>
    <xdr:cxnSp macro="">
      <xdr:nvCxnSpPr>
        <xdr:cNvPr id="343" name="直線コネクタ 342"/>
        <xdr:cNvCxnSpPr/>
      </xdr:nvCxnSpPr>
      <xdr:spPr>
        <a:xfrm flipV="1">
          <a:off x="7861300" y="8996331"/>
          <a:ext cx="889000" cy="4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167149</xdr:rowOff>
    </xdr:from>
    <xdr:to>
      <xdr:col>46</xdr:col>
      <xdr:colOff>38100</xdr:colOff>
      <xdr:row>57</xdr:row>
      <xdr:rowOff>97299</xdr:rowOff>
    </xdr:to>
    <xdr:sp macro="" textlink="">
      <xdr:nvSpPr>
        <xdr:cNvPr id="344" name="フローチャート: 判断 343"/>
        <xdr:cNvSpPr/>
      </xdr:nvSpPr>
      <xdr:spPr>
        <a:xfrm>
          <a:off x="86995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88426</xdr:rowOff>
    </xdr:from>
    <xdr:ext cx="534377" cy="259045"/>
    <xdr:sp macro="" textlink="">
      <xdr:nvSpPr>
        <xdr:cNvPr id="345" name="テキスト ボックス 344"/>
        <xdr:cNvSpPr txBox="1"/>
      </xdr:nvSpPr>
      <xdr:spPr>
        <a:xfrm>
          <a:off x="8483111" y="98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125664</xdr:rowOff>
    </xdr:from>
    <xdr:to>
      <xdr:col>41</xdr:col>
      <xdr:colOff>50800</xdr:colOff>
      <xdr:row>54</xdr:row>
      <xdr:rowOff>164640</xdr:rowOff>
    </xdr:to>
    <xdr:cxnSp macro="">
      <xdr:nvCxnSpPr>
        <xdr:cNvPr id="346" name="直線コネクタ 345"/>
        <xdr:cNvCxnSpPr/>
      </xdr:nvCxnSpPr>
      <xdr:spPr>
        <a:xfrm>
          <a:off x="6972300" y="938396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13009</xdr:rowOff>
    </xdr:from>
    <xdr:to>
      <xdr:col>41</xdr:col>
      <xdr:colOff>101600</xdr:colOff>
      <xdr:row>57</xdr:row>
      <xdr:rowOff>114609</xdr:rowOff>
    </xdr:to>
    <xdr:sp macro="" textlink="">
      <xdr:nvSpPr>
        <xdr:cNvPr id="347" name="フローチャート: 判断 346"/>
        <xdr:cNvSpPr/>
      </xdr:nvSpPr>
      <xdr:spPr>
        <a:xfrm>
          <a:off x="7810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105736</xdr:rowOff>
    </xdr:from>
    <xdr:ext cx="534377" cy="259045"/>
    <xdr:sp macro="" textlink="">
      <xdr:nvSpPr>
        <xdr:cNvPr id="348" name="テキスト ボックス 347"/>
        <xdr:cNvSpPr txBox="1"/>
      </xdr:nvSpPr>
      <xdr:spPr>
        <a:xfrm>
          <a:off x="7594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23804</xdr:rowOff>
    </xdr:from>
    <xdr:to>
      <xdr:col>36</xdr:col>
      <xdr:colOff>165100</xdr:colOff>
      <xdr:row>57</xdr:row>
      <xdr:rowOff>125404</xdr:rowOff>
    </xdr:to>
    <xdr:sp macro="" textlink="">
      <xdr:nvSpPr>
        <xdr:cNvPr id="349" name="フローチャート: 判断 348"/>
        <xdr:cNvSpPr/>
      </xdr:nvSpPr>
      <xdr:spPr>
        <a:xfrm>
          <a:off x="6921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116531</xdr:rowOff>
    </xdr:from>
    <xdr:ext cx="534377" cy="259045"/>
    <xdr:sp macro="" textlink="">
      <xdr:nvSpPr>
        <xdr:cNvPr id="350" name="テキスト ボックス 349"/>
        <xdr:cNvSpPr txBox="1"/>
      </xdr:nvSpPr>
      <xdr:spPr>
        <a:xfrm>
          <a:off x="6705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80602</xdr:rowOff>
    </xdr:from>
    <xdr:to>
      <xdr:col>55</xdr:col>
      <xdr:colOff>50800</xdr:colOff>
      <xdr:row>55</xdr:row>
      <xdr:rowOff>10752</xdr:rowOff>
    </xdr:to>
    <xdr:sp macro="" textlink="">
      <xdr:nvSpPr>
        <xdr:cNvPr id="356" name="楕円 355"/>
        <xdr:cNvSpPr/>
      </xdr:nvSpPr>
      <xdr:spPr>
        <a:xfrm>
          <a:off x="10426700" y="93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166979</xdr:rowOff>
    </xdr:from>
    <xdr:ext cx="599010" cy="259045"/>
    <xdr:sp macro="" textlink="">
      <xdr:nvSpPr>
        <xdr:cNvPr id="357" name="農林水産業費該当値テキスト"/>
        <xdr:cNvSpPr txBox="1"/>
      </xdr:nvSpPr>
      <xdr:spPr>
        <a:xfrm>
          <a:off x="10528300" y="925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107266</xdr:rowOff>
    </xdr:from>
    <xdr:to>
      <xdr:col>50</xdr:col>
      <xdr:colOff>165100</xdr:colOff>
      <xdr:row>55</xdr:row>
      <xdr:rowOff>37416</xdr:rowOff>
    </xdr:to>
    <xdr:sp macro="" textlink="">
      <xdr:nvSpPr>
        <xdr:cNvPr id="358" name="楕円 357"/>
        <xdr:cNvSpPr/>
      </xdr:nvSpPr>
      <xdr:spPr>
        <a:xfrm>
          <a:off x="9588500" y="93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53943</xdr:rowOff>
    </xdr:from>
    <xdr:ext cx="599010" cy="259045"/>
    <xdr:sp macro="" textlink="">
      <xdr:nvSpPr>
        <xdr:cNvPr id="359" name="テキスト ボックス 358"/>
        <xdr:cNvSpPr txBox="1"/>
      </xdr:nvSpPr>
      <xdr:spPr>
        <a:xfrm>
          <a:off x="9339795" y="914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30131</xdr:rowOff>
    </xdr:from>
    <xdr:to>
      <xdr:col>46</xdr:col>
      <xdr:colOff>38100</xdr:colOff>
      <xdr:row>52</xdr:row>
      <xdr:rowOff>131731</xdr:rowOff>
    </xdr:to>
    <xdr:sp macro="" textlink="">
      <xdr:nvSpPr>
        <xdr:cNvPr id="360" name="楕円 359"/>
        <xdr:cNvSpPr/>
      </xdr:nvSpPr>
      <xdr:spPr>
        <a:xfrm>
          <a:off x="8699500" y="89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148258</xdr:rowOff>
    </xdr:from>
    <xdr:ext cx="599010" cy="259045"/>
    <xdr:sp macro="" textlink="">
      <xdr:nvSpPr>
        <xdr:cNvPr id="361" name="テキスト ボックス 360"/>
        <xdr:cNvSpPr txBox="1"/>
      </xdr:nvSpPr>
      <xdr:spPr>
        <a:xfrm>
          <a:off x="8450795" y="872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113840</xdr:rowOff>
    </xdr:from>
    <xdr:to>
      <xdr:col>41</xdr:col>
      <xdr:colOff>101600</xdr:colOff>
      <xdr:row>55</xdr:row>
      <xdr:rowOff>43990</xdr:rowOff>
    </xdr:to>
    <xdr:sp macro="" textlink="">
      <xdr:nvSpPr>
        <xdr:cNvPr id="362" name="楕円 361"/>
        <xdr:cNvSpPr/>
      </xdr:nvSpPr>
      <xdr:spPr>
        <a:xfrm>
          <a:off x="7810500" y="93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60517</xdr:rowOff>
    </xdr:from>
    <xdr:ext cx="599010" cy="259045"/>
    <xdr:sp macro="" textlink="">
      <xdr:nvSpPr>
        <xdr:cNvPr id="363" name="テキスト ボックス 362"/>
        <xdr:cNvSpPr txBox="1"/>
      </xdr:nvSpPr>
      <xdr:spPr>
        <a:xfrm>
          <a:off x="7561795" y="914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74864</xdr:rowOff>
    </xdr:from>
    <xdr:to>
      <xdr:col>36</xdr:col>
      <xdr:colOff>165100</xdr:colOff>
      <xdr:row>55</xdr:row>
      <xdr:rowOff>5014</xdr:rowOff>
    </xdr:to>
    <xdr:sp macro="" textlink="">
      <xdr:nvSpPr>
        <xdr:cNvPr id="364" name="楕円 363"/>
        <xdr:cNvSpPr/>
      </xdr:nvSpPr>
      <xdr:spPr>
        <a:xfrm>
          <a:off x="6921500" y="93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21541</xdr:rowOff>
    </xdr:from>
    <xdr:ext cx="599010" cy="259045"/>
    <xdr:sp macro="" textlink="">
      <xdr:nvSpPr>
        <xdr:cNvPr id="365" name="テキスト ボックス 364"/>
        <xdr:cNvSpPr txBox="1"/>
      </xdr:nvSpPr>
      <xdr:spPr>
        <a:xfrm>
          <a:off x="6672795" y="91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1" name="テキスト ボックス 38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3" name="テキスト ボックス 38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7" name="直線コネクタ 386"/>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88"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89" name="直線コネクタ 388"/>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0"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1" name="直線コネクタ 390"/>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45855</xdr:rowOff>
    </xdr:from>
    <xdr:to>
      <xdr:col>55</xdr:col>
      <xdr:colOff>0</xdr:colOff>
      <xdr:row>74</xdr:row>
      <xdr:rowOff>37543</xdr:rowOff>
    </xdr:to>
    <xdr:cxnSp macro="">
      <xdr:nvCxnSpPr>
        <xdr:cNvPr id="392" name="直線コネクタ 391"/>
        <xdr:cNvCxnSpPr/>
      </xdr:nvCxnSpPr>
      <xdr:spPr>
        <a:xfrm flipV="1">
          <a:off x="9639300" y="12047355"/>
          <a:ext cx="838200" cy="67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3"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4" name="フローチャート: 判断 393"/>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159734</xdr:rowOff>
    </xdr:from>
    <xdr:to>
      <xdr:col>50</xdr:col>
      <xdr:colOff>114300</xdr:colOff>
      <xdr:row>74</xdr:row>
      <xdr:rowOff>37543</xdr:rowOff>
    </xdr:to>
    <xdr:cxnSp macro="">
      <xdr:nvCxnSpPr>
        <xdr:cNvPr id="395" name="直線コネクタ 394"/>
        <xdr:cNvCxnSpPr/>
      </xdr:nvCxnSpPr>
      <xdr:spPr>
        <a:xfrm>
          <a:off x="8750300" y="12675584"/>
          <a:ext cx="8890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6" name="フローチャート: 判断 395"/>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7" name="テキスト ボックス 396"/>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159734</xdr:rowOff>
    </xdr:from>
    <xdr:to>
      <xdr:col>45</xdr:col>
      <xdr:colOff>177800</xdr:colOff>
      <xdr:row>76</xdr:row>
      <xdr:rowOff>41512</xdr:rowOff>
    </xdr:to>
    <xdr:cxnSp macro="">
      <xdr:nvCxnSpPr>
        <xdr:cNvPr id="398" name="直線コネクタ 397"/>
        <xdr:cNvCxnSpPr/>
      </xdr:nvCxnSpPr>
      <xdr:spPr>
        <a:xfrm flipV="1">
          <a:off x="7861300" y="12675584"/>
          <a:ext cx="889000" cy="3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399" name="フローチャート: 判断 398"/>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0" name="テキスト ボックス 399"/>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41512</xdr:rowOff>
    </xdr:from>
    <xdr:to>
      <xdr:col>41</xdr:col>
      <xdr:colOff>50800</xdr:colOff>
      <xdr:row>77</xdr:row>
      <xdr:rowOff>35925</xdr:rowOff>
    </xdr:to>
    <xdr:cxnSp macro="">
      <xdr:nvCxnSpPr>
        <xdr:cNvPr id="401" name="直線コネクタ 400"/>
        <xdr:cNvCxnSpPr/>
      </xdr:nvCxnSpPr>
      <xdr:spPr>
        <a:xfrm flipV="1">
          <a:off x="6972300" y="13071712"/>
          <a:ext cx="889000" cy="16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2" name="フローチャート: 判断 401"/>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3" name="テキスト ボックス 402"/>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4" name="フローチャート: 判断 403"/>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5" name="テキスト ボックス 404"/>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166505</xdr:rowOff>
    </xdr:from>
    <xdr:to>
      <xdr:col>55</xdr:col>
      <xdr:colOff>50800</xdr:colOff>
      <xdr:row>70</xdr:row>
      <xdr:rowOff>96655</xdr:rowOff>
    </xdr:to>
    <xdr:sp macro="" textlink="">
      <xdr:nvSpPr>
        <xdr:cNvPr id="411" name="楕円 410"/>
        <xdr:cNvSpPr/>
      </xdr:nvSpPr>
      <xdr:spPr>
        <a:xfrm>
          <a:off x="10426700" y="119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119532</xdr:rowOff>
    </xdr:from>
    <xdr:ext cx="599010" cy="259045"/>
    <xdr:sp macro="" textlink="">
      <xdr:nvSpPr>
        <xdr:cNvPr id="412" name="商工費該当値テキスト"/>
        <xdr:cNvSpPr txBox="1"/>
      </xdr:nvSpPr>
      <xdr:spPr>
        <a:xfrm>
          <a:off x="10528300" y="119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158193</xdr:rowOff>
    </xdr:from>
    <xdr:to>
      <xdr:col>50</xdr:col>
      <xdr:colOff>165100</xdr:colOff>
      <xdr:row>74</xdr:row>
      <xdr:rowOff>88343</xdr:rowOff>
    </xdr:to>
    <xdr:sp macro="" textlink="">
      <xdr:nvSpPr>
        <xdr:cNvPr id="413" name="楕円 412"/>
        <xdr:cNvSpPr/>
      </xdr:nvSpPr>
      <xdr:spPr>
        <a:xfrm>
          <a:off x="9588500" y="126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104870</xdr:rowOff>
    </xdr:from>
    <xdr:ext cx="534377" cy="259045"/>
    <xdr:sp macro="" textlink="">
      <xdr:nvSpPr>
        <xdr:cNvPr id="414" name="テキスト ボックス 413"/>
        <xdr:cNvSpPr txBox="1"/>
      </xdr:nvSpPr>
      <xdr:spPr>
        <a:xfrm>
          <a:off x="9372111" y="124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108934</xdr:rowOff>
    </xdr:from>
    <xdr:to>
      <xdr:col>46</xdr:col>
      <xdr:colOff>38100</xdr:colOff>
      <xdr:row>74</xdr:row>
      <xdr:rowOff>39084</xdr:rowOff>
    </xdr:to>
    <xdr:sp macro="" textlink="">
      <xdr:nvSpPr>
        <xdr:cNvPr id="415" name="楕円 414"/>
        <xdr:cNvSpPr/>
      </xdr:nvSpPr>
      <xdr:spPr>
        <a:xfrm>
          <a:off x="8699500" y="126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55611</xdr:rowOff>
    </xdr:from>
    <xdr:ext cx="534377" cy="259045"/>
    <xdr:sp macro="" textlink="">
      <xdr:nvSpPr>
        <xdr:cNvPr id="416" name="テキスト ボックス 415"/>
        <xdr:cNvSpPr txBox="1"/>
      </xdr:nvSpPr>
      <xdr:spPr>
        <a:xfrm>
          <a:off x="8483111" y="124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162162</xdr:rowOff>
    </xdr:from>
    <xdr:to>
      <xdr:col>41</xdr:col>
      <xdr:colOff>101600</xdr:colOff>
      <xdr:row>76</xdr:row>
      <xdr:rowOff>92312</xdr:rowOff>
    </xdr:to>
    <xdr:sp macro="" textlink="">
      <xdr:nvSpPr>
        <xdr:cNvPr id="417" name="楕円 416"/>
        <xdr:cNvSpPr/>
      </xdr:nvSpPr>
      <xdr:spPr>
        <a:xfrm>
          <a:off x="7810500" y="130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108838</xdr:rowOff>
    </xdr:from>
    <xdr:ext cx="534377" cy="259045"/>
    <xdr:sp macro="" textlink="">
      <xdr:nvSpPr>
        <xdr:cNvPr id="418" name="テキスト ボックス 417"/>
        <xdr:cNvSpPr txBox="1"/>
      </xdr:nvSpPr>
      <xdr:spPr>
        <a:xfrm>
          <a:off x="7594111" y="127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156575</xdr:rowOff>
    </xdr:from>
    <xdr:to>
      <xdr:col>36</xdr:col>
      <xdr:colOff>165100</xdr:colOff>
      <xdr:row>77</xdr:row>
      <xdr:rowOff>86725</xdr:rowOff>
    </xdr:to>
    <xdr:sp macro="" textlink="">
      <xdr:nvSpPr>
        <xdr:cNvPr id="419" name="楕円 418"/>
        <xdr:cNvSpPr/>
      </xdr:nvSpPr>
      <xdr:spPr>
        <a:xfrm>
          <a:off x="6921500" y="131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103252</xdr:rowOff>
    </xdr:from>
    <xdr:ext cx="534377" cy="259045"/>
    <xdr:sp macro="" textlink="">
      <xdr:nvSpPr>
        <xdr:cNvPr id="420" name="テキスト ボックス 419"/>
        <xdr:cNvSpPr txBox="1"/>
      </xdr:nvSpPr>
      <xdr:spPr>
        <a:xfrm>
          <a:off x="6705111" y="129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4" name="直線コネクタ 443"/>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5"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6" name="直線コネクタ 445"/>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7"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48" name="直線コネクタ 447"/>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28597</xdr:rowOff>
    </xdr:from>
    <xdr:to>
      <xdr:col>55</xdr:col>
      <xdr:colOff>0</xdr:colOff>
      <xdr:row>96</xdr:row>
      <xdr:rowOff>112126</xdr:rowOff>
    </xdr:to>
    <xdr:cxnSp macro="">
      <xdr:nvCxnSpPr>
        <xdr:cNvPr id="449" name="直線コネクタ 448"/>
        <xdr:cNvCxnSpPr/>
      </xdr:nvCxnSpPr>
      <xdr:spPr>
        <a:xfrm flipV="1">
          <a:off x="9639300" y="16487797"/>
          <a:ext cx="838200" cy="8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0"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1" name="フローチャート: 判断 450"/>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112126</xdr:rowOff>
    </xdr:from>
    <xdr:to>
      <xdr:col>50</xdr:col>
      <xdr:colOff>114300</xdr:colOff>
      <xdr:row>96</xdr:row>
      <xdr:rowOff>129208</xdr:rowOff>
    </xdr:to>
    <xdr:cxnSp macro="">
      <xdr:nvCxnSpPr>
        <xdr:cNvPr id="452" name="直線コネクタ 451"/>
        <xdr:cNvCxnSpPr/>
      </xdr:nvCxnSpPr>
      <xdr:spPr>
        <a:xfrm flipV="1">
          <a:off x="8750300" y="16571326"/>
          <a:ext cx="889000" cy="1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3" name="フローチャート: 判断 452"/>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4" name="テキスト ボックス 453"/>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129208</xdr:rowOff>
    </xdr:from>
    <xdr:to>
      <xdr:col>45</xdr:col>
      <xdr:colOff>177800</xdr:colOff>
      <xdr:row>96</xdr:row>
      <xdr:rowOff>139224</xdr:rowOff>
    </xdr:to>
    <xdr:cxnSp macro="">
      <xdr:nvCxnSpPr>
        <xdr:cNvPr id="455" name="直線コネクタ 454"/>
        <xdr:cNvCxnSpPr/>
      </xdr:nvCxnSpPr>
      <xdr:spPr>
        <a:xfrm flipV="1">
          <a:off x="7861300" y="16588408"/>
          <a:ext cx="889000" cy="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6" name="フローチャート: 判断 455"/>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7" name="テキスト ボックス 456"/>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139224</xdr:rowOff>
    </xdr:from>
    <xdr:to>
      <xdr:col>41</xdr:col>
      <xdr:colOff>50800</xdr:colOff>
      <xdr:row>97</xdr:row>
      <xdr:rowOff>68010</xdr:rowOff>
    </xdr:to>
    <xdr:cxnSp macro="">
      <xdr:nvCxnSpPr>
        <xdr:cNvPr id="458" name="直線コネクタ 457"/>
        <xdr:cNvCxnSpPr/>
      </xdr:nvCxnSpPr>
      <xdr:spPr>
        <a:xfrm flipV="1">
          <a:off x="6972300" y="16598424"/>
          <a:ext cx="889000" cy="1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59" name="フローチャート: 判断 458"/>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0" name="テキスト ボックス 459"/>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1" name="フローチャート: 判断 460"/>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2" name="テキスト ボックス 461"/>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149247</xdr:rowOff>
    </xdr:from>
    <xdr:to>
      <xdr:col>55</xdr:col>
      <xdr:colOff>50800</xdr:colOff>
      <xdr:row>96</xdr:row>
      <xdr:rowOff>79397</xdr:rowOff>
    </xdr:to>
    <xdr:sp macro="" textlink="">
      <xdr:nvSpPr>
        <xdr:cNvPr id="468" name="楕円 467"/>
        <xdr:cNvSpPr/>
      </xdr:nvSpPr>
      <xdr:spPr>
        <a:xfrm>
          <a:off x="10426700" y="16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674</xdr:rowOff>
    </xdr:from>
    <xdr:ext cx="599010" cy="259045"/>
    <xdr:sp macro="" textlink="">
      <xdr:nvSpPr>
        <xdr:cNvPr id="469" name="土木費該当値テキスト"/>
        <xdr:cNvSpPr txBox="1"/>
      </xdr:nvSpPr>
      <xdr:spPr>
        <a:xfrm>
          <a:off x="10528300" y="1628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61326</xdr:rowOff>
    </xdr:from>
    <xdr:to>
      <xdr:col>50</xdr:col>
      <xdr:colOff>165100</xdr:colOff>
      <xdr:row>96</xdr:row>
      <xdr:rowOff>162926</xdr:rowOff>
    </xdr:to>
    <xdr:sp macro="" textlink="">
      <xdr:nvSpPr>
        <xdr:cNvPr id="470" name="楕円 469"/>
        <xdr:cNvSpPr/>
      </xdr:nvSpPr>
      <xdr:spPr>
        <a:xfrm>
          <a:off x="9588500" y="165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8003</xdr:rowOff>
    </xdr:from>
    <xdr:ext cx="599010" cy="259045"/>
    <xdr:sp macro="" textlink="">
      <xdr:nvSpPr>
        <xdr:cNvPr id="471" name="テキスト ボックス 470"/>
        <xdr:cNvSpPr txBox="1"/>
      </xdr:nvSpPr>
      <xdr:spPr>
        <a:xfrm>
          <a:off x="9339795" y="1629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78408</xdr:rowOff>
    </xdr:from>
    <xdr:to>
      <xdr:col>46</xdr:col>
      <xdr:colOff>38100</xdr:colOff>
      <xdr:row>97</xdr:row>
      <xdr:rowOff>8558</xdr:rowOff>
    </xdr:to>
    <xdr:sp macro="" textlink="">
      <xdr:nvSpPr>
        <xdr:cNvPr id="472" name="楕円 471"/>
        <xdr:cNvSpPr/>
      </xdr:nvSpPr>
      <xdr:spPr>
        <a:xfrm>
          <a:off x="8699500" y="165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25085</xdr:rowOff>
    </xdr:from>
    <xdr:ext cx="599010" cy="259045"/>
    <xdr:sp macro="" textlink="">
      <xdr:nvSpPr>
        <xdr:cNvPr id="473" name="テキスト ボックス 472"/>
        <xdr:cNvSpPr txBox="1"/>
      </xdr:nvSpPr>
      <xdr:spPr>
        <a:xfrm>
          <a:off x="8450795" y="1631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88424</xdr:rowOff>
    </xdr:from>
    <xdr:to>
      <xdr:col>41</xdr:col>
      <xdr:colOff>101600</xdr:colOff>
      <xdr:row>97</xdr:row>
      <xdr:rowOff>18574</xdr:rowOff>
    </xdr:to>
    <xdr:sp macro="" textlink="">
      <xdr:nvSpPr>
        <xdr:cNvPr id="474" name="楕円 473"/>
        <xdr:cNvSpPr/>
      </xdr:nvSpPr>
      <xdr:spPr>
        <a:xfrm>
          <a:off x="7810500" y="165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35101</xdr:rowOff>
    </xdr:from>
    <xdr:ext cx="599010" cy="259045"/>
    <xdr:sp macro="" textlink="">
      <xdr:nvSpPr>
        <xdr:cNvPr id="475" name="テキスト ボックス 474"/>
        <xdr:cNvSpPr txBox="1"/>
      </xdr:nvSpPr>
      <xdr:spPr>
        <a:xfrm>
          <a:off x="7561795" y="1632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17210</xdr:rowOff>
    </xdr:from>
    <xdr:to>
      <xdr:col>36</xdr:col>
      <xdr:colOff>165100</xdr:colOff>
      <xdr:row>97</xdr:row>
      <xdr:rowOff>118810</xdr:rowOff>
    </xdr:to>
    <xdr:sp macro="" textlink="">
      <xdr:nvSpPr>
        <xdr:cNvPr id="476" name="楕円 475"/>
        <xdr:cNvSpPr/>
      </xdr:nvSpPr>
      <xdr:spPr>
        <a:xfrm>
          <a:off x="6921500" y="166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135337</xdr:rowOff>
    </xdr:from>
    <xdr:ext cx="599010" cy="259045"/>
    <xdr:sp macro="" textlink="">
      <xdr:nvSpPr>
        <xdr:cNvPr id="477" name="テキスト ボックス 476"/>
        <xdr:cNvSpPr txBox="1"/>
      </xdr:nvSpPr>
      <xdr:spPr>
        <a:xfrm>
          <a:off x="6672795" y="1642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115880</xdr:rowOff>
    </xdr:from>
    <xdr:to>
      <xdr:col>85</xdr:col>
      <xdr:colOff>126364</xdr:colOff>
      <xdr:row>38</xdr:row>
      <xdr:rowOff>53683</xdr:rowOff>
    </xdr:to>
    <xdr:cxnSp macro="">
      <xdr:nvCxnSpPr>
        <xdr:cNvPr id="499" name="直線コネクタ 498"/>
        <xdr:cNvCxnSpPr/>
      </xdr:nvCxnSpPr>
      <xdr:spPr>
        <a:xfrm flipV="1">
          <a:off x="16317595" y="6116630"/>
          <a:ext cx="1269" cy="452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57510</xdr:rowOff>
    </xdr:from>
    <xdr:ext cx="534377" cy="259045"/>
    <xdr:sp macro="" textlink="">
      <xdr:nvSpPr>
        <xdr:cNvPr id="500" name="消防費最小値テキスト"/>
        <xdr:cNvSpPr txBox="1"/>
      </xdr:nvSpPr>
      <xdr:spPr>
        <a:xfrm>
          <a:off x="16370300" y="65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53683</xdr:rowOff>
    </xdr:from>
    <xdr:to>
      <xdr:col>86</xdr:col>
      <xdr:colOff>25400</xdr:colOff>
      <xdr:row>38</xdr:row>
      <xdr:rowOff>53683</xdr:rowOff>
    </xdr:to>
    <xdr:cxnSp macro="">
      <xdr:nvCxnSpPr>
        <xdr:cNvPr id="501" name="直線コネクタ 500"/>
        <xdr:cNvCxnSpPr/>
      </xdr:nvCxnSpPr>
      <xdr:spPr>
        <a:xfrm>
          <a:off x="16230600" y="65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62557</xdr:rowOff>
    </xdr:from>
    <xdr:ext cx="599010" cy="259045"/>
    <xdr:sp macro="" textlink="">
      <xdr:nvSpPr>
        <xdr:cNvPr id="502" name="消防費最大値テキスト"/>
        <xdr:cNvSpPr txBox="1"/>
      </xdr:nvSpPr>
      <xdr:spPr>
        <a:xfrm>
          <a:off x="16370300" y="589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115880</xdr:rowOff>
    </xdr:from>
    <xdr:to>
      <xdr:col>86</xdr:col>
      <xdr:colOff>25400</xdr:colOff>
      <xdr:row>35</xdr:row>
      <xdr:rowOff>115880</xdr:rowOff>
    </xdr:to>
    <xdr:cxnSp macro="">
      <xdr:nvCxnSpPr>
        <xdr:cNvPr id="503" name="直線コネクタ 502"/>
        <xdr:cNvCxnSpPr/>
      </xdr:nvCxnSpPr>
      <xdr:spPr>
        <a:xfrm>
          <a:off x="16230600" y="611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73589</xdr:rowOff>
    </xdr:from>
    <xdr:to>
      <xdr:col>85</xdr:col>
      <xdr:colOff>127000</xdr:colOff>
      <xdr:row>37</xdr:row>
      <xdr:rowOff>50203</xdr:rowOff>
    </xdr:to>
    <xdr:cxnSp macro="">
      <xdr:nvCxnSpPr>
        <xdr:cNvPr id="504" name="直線コネクタ 503"/>
        <xdr:cNvCxnSpPr/>
      </xdr:nvCxnSpPr>
      <xdr:spPr>
        <a:xfrm flipV="1">
          <a:off x="15481300" y="6245789"/>
          <a:ext cx="838200" cy="14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75987</xdr:rowOff>
    </xdr:from>
    <xdr:ext cx="534377" cy="259045"/>
    <xdr:sp macro="" textlink="">
      <xdr:nvSpPr>
        <xdr:cNvPr id="505" name="消防費平均値テキスト"/>
        <xdr:cNvSpPr txBox="1"/>
      </xdr:nvSpPr>
      <xdr:spPr>
        <a:xfrm>
          <a:off x="16370300" y="6419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97560</xdr:rowOff>
    </xdr:from>
    <xdr:to>
      <xdr:col>85</xdr:col>
      <xdr:colOff>177800</xdr:colOff>
      <xdr:row>38</xdr:row>
      <xdr:rowOff>27710</xdr:rowOff>
    </xdr:to>
    <xdr:sp macro="" textlink="">
      <xdr:nvSpPr>
        <xdr:cNvPr id="506" name="フローチャート: 判断 505"/>
        <xdr:cNvSpPr/>
      </xdr:nvSpPr>
      <xdr:spPr>
        <a:xfrm>
          <a:off x="16268700" y="64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2472</xdr:rowOff>
    </xdr:from>
    <xdr:to>
      <xdr:col>81</xdr:col>
      <xdr:colOff>50800</xdr:colOff>
      <xdr:row>37</xdr:row>
      <xdr:rowOff>50203</xdr:rowOff>
    </xdr:to>
    <xdr:cxnSp macro="">
      <xdr:nvCxnSpPr>
        <xdr:cNvPr id="507" name="直線コネクタ 506"/>
        <xdr:cNvCxnSpPr/>
      </xdr:nvCxnSpPr>
      <xdr:spPr>
        <a:xfrm>
          <a:off x="14592300" y="6346122"/>
          <a:ext cx="889000" cy="4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101226</xdr:rowOff>
    </xdr:from>
    <xdr:to>
      <xdr:col>81</xdr:col>
      <xdr:colOff>101600</xdr:colOff>
      <xdr:row>38</xdr:row>
      <xdr:rowOff>31376</xdr:rowOff>
    </xdr:to>
    <xdr:sp macro="" textlink="">
      <xdr:nvSpPr>
        <xdr:cNvPr id="508" name="フローチャート: 判断 507"/>
        <xdr:cNvSpPr/>
      </xdr:nvSpPr>
      <xdr:spPr>
        <a:xfrm>
          <a:off x="15430500" y="644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22503</xdr:rowOff>
    </xdr:from>
    <xdr:ext cx="534377" cy="259045"/>
    <xdr:sp macro="" textlink="">
      <xdr:nvSpPr>
        <xdr:cNvPr id="509" name="テキスト ボックス 508"/>
        <xdr:cNvSpPr txBox="1"/>
      </xdr:nvSpPr>
      <xdr:spPr>
        <a:xfrm>
          <a:off x="15214111" y="653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91950</xdr:rowOff>
    </xdr:from>
    <xdr:to>
      <xdr:col>76</xdr:col>
      <xdr:colOff>114300</xdr:colOff>
      <xdr:row>37</xdr:row>
      <xdr:rowOff>2472</xdr:rowOff>
    </xdr:to>
    <xdr:cxnSp macro="">
      <xdr:nvCxnSpPr>
        <xdr:cNvPr id="510" name="直線コネクタ 509"/>
        <xdr:cNvCxnSpPr/>
      </xdr:nvCxnSpPr>
      <xdr:spPr>
        <a:xfrm>
          <a:off x="13703300" y="6092700"/>
          <a:ext cx="889000" cy="25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110105</xdr:rowOff>
    </xdr:from>
    <xdr:to>
      <xdr:col>76</xdr:col>
      <xdr:colOff>165100</xdr:colOff>
      <xdr:row>38</xdr:row>
      <xdr:rowOff>40255</xdr:rowOff>
    </xdr:to>
    <xdr:sp macro="" textlink="">
      <xdr:nvSpPr>
        <xdr:cNvPr id="511" name="フローチャート: 判断 510"/>
        <xdr:cNvSpPr/>
      </xdr:nvSpPr>
      <xdr:spPr>
        <a:xfrm>
          <a:off x="14541500" y="6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31382</xdr:rowOff>
    </xdr:from>
    <xdr:ext cx="534377" cy="259045"/>
    <xdr:sp macro="" textlink="">
      <xdr:nvSpPr>
        <xdr:cNvPr id="512" name="テキスト ボックス 511"/>
        <xdr:cNvSpPr txBox="1"/>
      </xdr:nvSpPr>
      <xdr:spPr>
        <a:xfrm>
          <a:off x="14325111" y="654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136184</xdr:rowOff>
    </xdr:from>
    <xdr:to>
      <xdr:col>71</xdr:col>
      <xdr:colOff>177800</xdr:colOff>
      <xdr:row>35</xdr:row>
      <xdr:rowOff>91950</xdr:rowOff>
    </xdr:to>
    <xdr:cxnSp macro="">
      <xdr:nvCxnSpPr>
        <xdr:cNvPr id="513" name="直線コネクタ 512"/>
        <xdr:cNvCxnSpPr/>
      </xdr:nvCxnSpPr>
      <xdr:spPr>
        <a:xfrm>
          <a:off x="12814300" y="5451134"/>
          <a:ext cx="889000" cy="6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73849</xdr:rowOff>
    </xdr:from>
    <xdr:to>
      <xdr:col>72</xdr:col>
      <xdr:colOff>38100</xdr:colOff>
      <xdr:row>38</xdr:row>
      <xdr:rowOff>3999</xdr:rowOff>
    </xdr:to>
    <xdr:sp macro="" textlink="">
      <xdr:nvSpPr>
        <xdr:cNvPr id="514" name="フローチャート: 判断 513"/>
        <xdr:cNvSpPr/>
      </xdr:nvSpPr>
      <xdr:spPr>
        <a:xfrm>
          <a:off x="136525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166576</xdr:rowOff>
    </xdr:from>
    <xdr:ext cx="534377" cy="259045"/>
    <xdr:sp macro="" textlink="">
      <xdr:nvSpPr>
        <xdr:cNvPr id="515" name="テキスト ボックス 514"/>
        <xdr:cNvSpPr txBox="1"/>
      </xdr:nvSpPr>
      <xdr:spPr>
        <a:xfrm>
          <a:off x="13436111" y="65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97646</xdr:rowOff>
    </xdr:from>
    <xdr:to>
      <xdr:col>67</xdr:col>
      <xdr:colOff>101600</xdr:colOff>
      <xdr:row>38</xdr:row>
      <xdr:rowOff>27797</xdr:rowOff>
    </xdr:to>
    <xdr:sp macro="" textlink="">
      <xdr:nvSpPr>
        <xdr:cNvPr id="516" name="フローチャート: 判断 515"/>
        <xdr:cNvSpPr/>
      </xdr:nvSpPr>
      <xdr:spPr>
        <a:xfrm>
          <a:off x="12763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18923</xdr:rowOff>
    </xdr:from>
    <xdr:ext cx="534377" cy="259045"/>
    <xdr:sp macro="" textlink="">
      <xdr:nvSpPr>
        <xdr:cNvPr id="517" name="テキスト ボックス 516"/>
        <xdr:cNvSpPr txBox="1"/>
      </xdr:nvSpPr>
      <xdr:spPr>
        <a:xfrm>
          <a:off x="12547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22789</xdr:rowOff>
    </xdr:from>
    <xdr:to>
      <xdr:col>85</xdr:col>
      <xdr:colOff>177800</xdr:colOff>
      <xdr:row>36</xdr:row>
      <xdr:rowOff>124389</xdr:rowOff>
    </xdr:to>
    <xdr:sp macro="" textlink="">
      <xdr:nvSpPr>
        <xdr:cNvPr id="523" name="楕円 522"/>
        <xdr:cNvSpPr/>
      </xdr:nvSpPr>
      <xdr:spPr>
        <a:xfrm>
          <a:off x="16268700" y="61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45666</xdr:rowOff>
    </xdr:from>
    <xdr:ext cx="534377" cy="259045"/>
    <xdr:sp macro="" textlink="">
      <xdr:nvSpPr>
        <xdr:cNvPr id="524" name="消防費該当値テキスト"/>
        <xdr:cNvSpPr txBox="1"/>
      </xdr:nvSpPr>
      <xdr:spPr>
        <a:xfrm>
          <a:off x="16370300" y="60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170853</xdr:rowOff>
    </xdr:from>
    <xdr:to>
      <xdr:col>81</xdr:col>
      <xdr:colOff>101600</xdr:colOff>
      <xdr:row>37</xdr:row>
      <xdr:rowOff>101003</xdr:rowOff>
    </xdr:to>
    <xdr:sp macro="" textlink="">
      <xdr:nvSpPr>
        <xdr:cNvPr id="525" name="楕円 524"/>
        <xdr:cNvSpPr/>
      </xdr:nvSpPr>
      <xdr:spPr>
        <a:xfrm>
          <a:off x="15430500" y="63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117530</xdr:rowOff>
    </xdr:from>
    <xdr:ext cx="534377" cy="259045"/>
    <xdr:sp macro="" textlink="">
      <xdr:nvSpPr>
        <xdr:cNvPr id="526" name="テキスト ボックス 525"/>
        <xdr:cNvSpPr txBox="1"/>
      </xdr:nvSpPr>
      <xdr:spPr>
        <a:xfrm>
          <a:off x="15214111" y="61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123122</xdr:rowOff>
    </xdr:from>
    <xdr:to>
      <xdr:col>76</xdr:col>
      <xdr:colOff>165100</xdr:colOff>
      <xdr:row>37</xdr:row>
      <xdr:rowOff>53272</xdr:rowOff>
    </xdr:to>
    <xdr:sp macro="" textlink="">
      <xdr:nvSpPr>
        <xdr:cNvPr id="527" name="楕円 526"/>
        <xdr:cNvSpPr/>
      </xdr:nvSpPr>
      <xdr:spPr>
        <a:xfrm>
          <a:off x="14541500" y="62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69799</xdr:rowOff>
    </xdr:from>
    <xdr:ext cx="534377" cy="259045"/>
    <xdr:sp macro="" textlink="">
      <xdr:nvSpPr>
        <xdr:cNvPr id="528" name="テキスト ボックス 527"/>
        <xdr:cNvSpPr txBox="1"/>
      </xdr:nvSpPr>
      <xdr:spPr>
        <a:xfrm>
          <a:off x="14325111" y="60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41150</xdr:rowOff>
    </xdr:from>
    <xdr:to>
      <xdr:col>72</xdr:col>
      <xdr:colOff>38100</xdr:colOff>
      <xdr:row>35</xdr:row>
      <xdr:rowOff>142750</xdr:rowOff>
    </xdr:to>
    <xdr:sp macro="" textlink="">
      <xdr:nvSpPr>
        <xdr:cNvPr id="529" name="楕円 528"/>
        <xdr:cNvSpPr/>
      </xdr:nvSpPr>
      <xdr:spPr>
        <a:xfrm>
          <a:off x="13652500" y="6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159277</xdr:rowOff>
    </xdr:from>
    <xdr:ext cx="599010" cy="259045"/>
    <xdr:sp macro="" textlink="">
      <xdr:nvSpPr>
        <xdr:cNvPr id="530" name="テキスト ボックス 529"/>
        <xdr:cNvSpPr txBox="1"/>
      </xdr:nvSpPr>
      <xdr:spPr>
        <a:xfrm>
          <a:off x="13403795" y="58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85384</xdr:rowOff>
    </xdr:from>
    <xdr:to>
      <xdr:col>67</xdr:col>
      <xdr:colOff>101600</xdr:colOff>
      <xdr:row>32</xdr:row>
      <xdr:rowOff>15534</xdr:rowOff>
    </xdr:to>
    <xdr:sp macro="" textlink="">
      <xdr:nvSpPr>
        <xdr:cNvPr id="531" name="楕円 530"/>
        <xdr:cNvSpPr/>
      </xdr:nvSpPr>
      <xdr:spPr>
        <a:xfrm>
          <a:off x="12763500" y="54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32061</xdr:rowOff>
    </xdr:from>
    <xdr:ext cx="599010" cy="259045"/>
    <xdr:sp macro="" textlink="">
      <xdr:nvSpPr>
        <xdr:cNvPr id="532" name="テキスト ボックス 531"/>
        <xdr:cNvSpPr txBox="1"/>
      </xdr:nvSpPr>
      <xdr:spPr>
        <a:xfrm>
          <a:off x="12514795" y="51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118438</xdr:rowOff>
    </xdr:from>
    <xdr:to>
      <xdr:col>85</xdr:col>
      <xdr:colOff>126364</xdr:colOff>
      <xdr:row>58</xdr:row>
      <xdr:rowOff>34359</xdr:rowOff>
    </xdr:to>
    <xdr:cxnSp macro="">
      <xdr:nvCxnSpPr>
        <xdr:cNvPr id="554" name="直線コネクタ 553"/>
        <xdr:cNvCxnSpPr/>
      </xdr:nvCxnSpPr>
      <xdr:spPr>
        <a:xfrm flipV="1">
          <a:off x="16317595" y="9033838"/>
          <a:ext cx="1269" cy="944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38186</xdr:rowOff>
    </xdr:from>
    <xdr:ext cx="534377" cy="259045"/>
    <xdr:sp macro="" textlink="">
      <xdr:nvSpPr>
        <xdr:cNvPr id="555" name="教育費最小値テキスト"/>
        <xdr:cNvSpPr txBox="1"/>
      </xdr:nvSpPr>
      <xdr:spPr>
        <a:xfrm>
          <a:off x="16370300" y="99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34359</xdr:rowOff>
    </xdr:from>
    <xdr:to>
      <xdr:col>86</xdr:col>
      <xdr:colOff>25400</xdr:colOff>
      <xdr:row>58</xdr:row>
      <xdr:rowOff>34359</xdr:rowOff>
    </xdr:to>
    <xdr:cxnSp macro="">
      <xdr:nvCxnSpPr>
        <xdr:cNvPr id="556" name="直線コネクタ 555"/>
        <xdr:cNvCxnSpPr/>
      </xdr:nvCxnSpPr>
      <xdr:spPr>
        <a:xfrm>
          <a:off x="16230600" y="997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65115</xdr:rowOff>
    </xdr:from>
    <xdr:ext cx="599010" cy="259045"/>
    <xdr:sp macro="" textlink="">
      <xdr:nvSpPr>
        <xdr:cNvPr id="557" name="教育費最大値テキスト"/>
        <xdr:cNvSpPr txBox="1"/>
      </xdr:nvSpPr>
      <xdr:spPr>
        <a:xfrm>
          <a:off x="16370300" y="88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118438</xdr:rowOff>
    </xdr:from>
    <xdr:to>
      <xdr:col>86</xdr:col>
      <xdr:colOff>25400</xdr:colOff>
      <xdr:row>52</xdr:row>
      <xdr:rowOff>118438</xdr:rowOff>
    </xdr:to>
    <xdr:cxnSp macro="">
      <xdr:nvCxnSpPr>
        <xdr:cNvPr id="558" name="直線コネクタ 557"/>
        <xdr:cNvCxnSpPr/>
      </xdr:nvCxnSpPr>
      <xdr:spPr>
        <a:xfrm>
          <a:off x="16230600" y="90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70272</xdr:rowOff>
    </xdr:from>
    <xdr:to>
      <xdr:col>85</xdr:col>
      <xdr:colOff>127000</xdr:colOff>
      <xdr:row>53</xdr:row>
      <xdr:rowOff>81887</xdr:rowOff>
    </xdr:to>
    <xdr:cxnSp macro="">
      <xdr:nvCxnSpPr>
        <xdr:cNvPr id="559" name="直線コネクタ 558"/>
        <xdr:cNvCxnSpPr/>
      </xdr:nvCxnSpPr>
      <xdr:spPr>
        <a:xfrm>
          <a:off x="15481300" y="8814222"/>
          <a:ext cx="838200" cy="35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14601</xdr:rowOff>
    </xdr:from>
    <xdr:ext cx="534377" cy="259045"/>
    <xdr:sp macro="" textlink="">
      <xdr:nvSpPr>
        <xdr:cNvPr id="560" name="教育費平均値テキスト"/>
        <xdr:cNvSpPr txBox="1"/>
      </xdr:nvSpPr>
      <xdr:spPr>
        <a:xfrm>
          <a:off x="16370300" y="978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36174</xdr:rowOff>
    </xdr:from>
    <xdr:to>
      <xdr:col>85</xdr:col>
      <xdr:colOff>177800</xdr:colOff>
      <xdr:row>57</xdr:row>
      <xdr:rowOff>137774</xdr:rowOff>
    </xdr:to>
    <xdr:sp macro="" textlink="">
      <xdr:nvSpPr>
        <xdr:cNvPr id="561" name="フローチャート: 判断 560"/>
        <xdr:cNvSpPr/>
      </xdr:nvSpPr>
      <xdr:spPr>
        <a:xfrm>
          <a:off x="16268700" y="980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70272</xdr:rowOff>
    </xdr:from>
    <xdr:to>
      <xdr:col>81</xdr:col>
      <xdr:colOff>50800</xdr:colOff>
      <xdr:row>55</xdr:row>
      <xdr:rowOff>7873</xdr:rowOff>
    </xdr:to>
    <xdr:cxnSp macro="">
      <xdr:nvCxnSpPr>
        <xdr:cNvPr id="562" name="直線コネクタ 561"/>
        <xdr:cNvCxnSpPr/>
      </xdr:nvCxnSpPr>
      <xdr:spPr>
        <a:xfrm flipV="1">
          <a:off x="14592300" y="8814222"/>
          <a:ext cx="889000" cy="6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53700</xdr:rowOff>
    </xdr:from>
    <xdr:to>
      <xdr:col>81</xdr:col>
      <xdr:colOff>101600</xdr:colOff>
      <xdr:row>57</xdr:row>
      <xdr:rowOff>155300</xdr:rowOff>
    </xdr:to>
    <xdr:sp macro="" textlink="">
      <xdr:nvSpPr>
        <xdr:cNvPr id="563" name="フローチャート: 判断 562"/>
        <xdr:cNvSpPr/>
      </xdr:nvSpPr>
      <xdr:spPr>
        <a:xfrm>
          <a:off x="154305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146427</xdr:rowOff>
    </xdr:from>
    <xdr:ext cx="534377" cy="259045"/>
    <xdr:sp macro="" textlink="">
      <xdr:nvSpPr>
        <xdr:cNvPr id="564" name="テキスト ボックス 563"/>
        <xdr:cNvSpPr txBox="1"/>
      </xdr:nvSpPr>
      <xdr:spPr>
        <a:xfrm>
          <a:off x="15214111" y="99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7873</xdr:rowOff>
    </xdr:from>
    <xdr:to>
      <xdr:col>76</xdr:col>
      <xdr:colOff>114300</xdr:colOff>
      <xdr:row>56</xdr:row>
      <xdr:rowOff>117530</xdr:rowOff>
    </xdr:to>
    <xdr:cxnSp macro="">
      <xdr:nvCxnSpPr>
        <xdr:cNvPr id="565" name="直線コネクタ 564"/>
        <xdr:cNvCxnSpPr/>
      </xdr:nvCxnSpPr>
      <xdr:spPr>
        <a:xfrm flipV="1">
          <a:off x="13703300" y="9437623"/>
          <a:ext cx="889000" cy="28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69535</xdr:rowOff>
    </xdr:from>
    <xdr:to>
      <xdr:col>76</xdr:col>
      <xdr:colOff>165100</xdr:colOff>
      <xdr:row>57</xdr:row>
      <xdr:rowOff>171135</xdr:rowOff>
    </xdr:to>
    <xdr:sp macro="" textlink="">
      <xdr:nvSpPr>
        <xdr:cNvPr id="566" name="フローチャート: 判断 565"/>
        <xdr:cNvSpPr/>
      </xdr:nvSpPr>
      <xdr:spPr>
        <a:xfrm>
          <a:off x="14541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162262</xdr:rowOff>
    </xdr:from>
    <xdr:ext cx="534377" cy="259045"/>
    <xdr:sp macro="" textlink="">
      <xdr:nvSpPr>
        <xdr:cNvPr id="567" name="テキスト ボックス 566"/>
        <xdr:cNvSpPr txBox="1"/>
      </xdr:nvSpPr>
      <xdr:spPr>
        <a:xfrm>
          <a:off x="14325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117530</xdr:rowOff>
    </xdr:from>
    <xdr:to>
      <xdr:col>71</xdr:col>
      <xdr:colOff>177800</xdr:colOff>
      <xdr:row>57</xdr:row>
      <xdr:rowOff>25864</xdr:rowOff>
    </xdr:to>
    <xdr:cxnSp macro="">
      <xdr:nvCxnSpPr>
        <xdr:cNvPr id="568" name="直線コネクタ 567"/>
        <xdr:cNvCxnSpPr/>
      </xdr:nvCxnSpPr>
      <xdr:spPr>
        <a:xfrm flipV="1">
          <a:off x="12814300" y="9718730"/>
          <a:ext cx="889000" cy="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78403</xdr:rowOff>
    </xdr:from>
    <xdr:to>
      <xdr:col>72</xdr:col>
      <xdr:colOff>38100</xdr:colOff>
      <xdr:row>58</xdr:row>
      <xdr:rowOff>8553</xdr:rowOff>
    </xdr:to>
    <xdr:sp macro="" textlink="">
      <xdr:nvSpPr>
        <xdr:cNvPr id="569" name="フローチャート: 判断 568"/>
        <xdr:cNvSpPr/>
      </xdr:nvSpPr>
      <xdr:spPr>
        <a:xfrm>
          <a:off x="13652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171130</xdr:rowOff>
    </xdr:from>
    <xdr:ext cx="534377" cy="259045"/>
    <xdr:sp macro="" textlink="">
      <xdr:nvSpPr>
        <xdr:cNvPr id="570" name="テキスト ボックス 569"/>
        <xdr:cNvSpPr txBox="1"/>
      </xdr:nvSpPr>
      <xdr:spPr>
        <a:xfrm>
          <a:off x="13436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92432</xdr:rowOff>
    </xdr:from>
    <xdr:to>
      <xdr:col>67</xdr:col>
      <xdr:colOff>101600</xdr:colOff>
      <xdr:row>58</xdr:row>
      <xdr:rowOff>22582</xdr:rowOff>
    </xdr:to>
    <xdr:sp macro="" textlink="">
      <xdr:nvSpPr>
        <xdr:cNvPr id="571" name="フローチャート: 判断 570"/>
        <xdr:cNvSpPr/>
      </xdr:nvSpPr>
      <xdr:spPr>
        <a:xfrm>
          <a:off x="12763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13709</xdr:rowOff>
    </xdr:from>
    <xdr:ext cx="534377" cy="259045"/>
    <xdr:sp macro="" textlink="">
      <xdr:nvSpPr>
        <xdr:cNvPr id="572" name="テキスト ボックス 571"/>
        <xdr:cNvSpPr txBox="1"/>
      </xdr:nvSpPr>
      <xdr:spPr>
        <a:xfrm>
          <a:off x="12547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31087</xdr:rowOff>
    </xdr:from>
    <xdr:to>
      <xdr:col>85</xdr:col>
      <xdr:colOff>177800</xdr:colOff>
      <xdr:row>53</xdr:row>
      <xdr:rowOff>132687</xdr:rowOff>
    </xdr:to>
    <xdr:sp macro="" textlink="">
      <xdr:nvSpPr>
        <xdr:cNvPr id="578" name="楕円 577"/>
        <xdr:cNvSpPr/>
      </xdr:nvSpPr>
      <xdr:spPr>
        <a:xfrm>
          <a:off x="16268700" y="91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53964</xdr:rowOff>
    </xdr:from>
    <xdr:ext cx="599010" cy="259045"/>
    <xdr:sp macro="" textlink="">
      <xdr:nvSpPr>
        <xdr:cNvPr id="579" name="教育費該当値テキスト"/>
        <xdr:cNvSpPr txBox="1"/>
      </xdr:nvSpPr>
      <xdr:spPr>
        <a:xfrm>
          <a:off x="16370300" y="89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19472</xdr:rowOff>
    </xdr:from>
    <xdr:to>
      <xdr:col>81</xdr:col>
      <xdr:colOff>101600</xdr:colOff>
      <xdr:row>51</xdr:row>
      <xdr:rowOff>121072</xdr:rowOff>
    </xdr:to>
    <xdr:sp macro="" textlink="">
      <xdr:nvSpPr>
        <xdr:cNvPr id="580" name="楕円 579"/>
        <xdr:cNvSpPr/>
      </xdr:nvSpPr>
      <xdr:spPr>
        <a:xfrm>
          <a:off x="15430500" y="87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137599</xdr:rowOff>
    </xdr:from>
    <xdr:ext cx="599010" cy="259045"/>
    <xdr:sp macro="" textlink="">
      <xdr:nvSpPr>
        <xdr:cNvPr id="581" name="テキスト ボックス 580"/>
        <xdr:cNvSpPr txBox="1"/>
      </xdr:nvSpPr>
      <xdr:spPr>
        <a:xfrm>
          <a:off x="15181795" y="853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128523</xdr:rowOff>
    </xdr:from>
    <xdr:to>
      <xdr:col>76</xdr:col>
      <xdr:colOff>165100</xdr:colOff>
      <xdr:row>55</xdr:row>
      <xdr:rowOff>58673</xdr:rowOff>
    </xdr:to>
    <xdr:sp macro="" textlink="">
      <xdr:nvSpPr>
        <xdr:cNvPr id="582" name="楕円 581"/>
        <xdr:cNvSpPr/>
      </xdr:nvSpPr>
      <xdr:spPr>
        <a:xfrm>
          <a:off x="14541500" y="9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75200</xdr:rowOff>
    </xdr:from>
    <xdr:ext cx="599010" cy="259045"/>
    <xdr:sp macro="" textlink="">
      <xdr:nvSpPr>
        <xdr:cNvPr id="583" name="テキスト ボックス 582"/>
        <xdr:cNvSpPr txBox="1"/>
      </xdr:nvSpPr>
      <xdr:spPr>
        <a:xfrm>
          <a:off x="14292795" y="91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66730</xdr:rowOff>
    </xdr:from>
    <xdr:to>
      <xdr:col>72</xdr:col>
      <xdr:colOff>38100</xdr:colOff>
      <xdr:row>56</xdr:row>
      <xdr:rowOff>168330</xdr:rowOff>
    </xdr:to>
    <xdr:sp macro="" textlink="">
      <xdr:nvSpPr>
        <xdr:cNvPr id="584" name="楕円 583"/>
        <xdr:cNvSpPr/>
      </xdr:nvSpPr>
      <xdr:spPr>
        <a:xfrm>
          <a:off x="13652500" y="96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13407</xdr:rowOff>
    </xdr:from>
    <xdr:ext cx="599010" cy="259045"/>
    <xdr:sp macro="" textlink="">
      <xdr:nvSpPr>
        <xdr:cNvPr id="585" name="テキスト ボックス 584"/>
        <xdr:cNvSpPr txBox="1"/>
      </xdr:nvSpPr>
      <xdr:spPr>
        <a:xfrm>
          <a:off x="13403795" y="944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146514</xdr:rowOff>
    </xdr:from>
    <xdr:to>
      <xdr:col>67</xdr:col>
      <xdr:colOff>101600</xdr:colOff>
      <xdr:row>57</xdr:row>
      <xdr:rowOff>76664</xdr:rowOff>
    </xdr:to>
    <xdr:sp macro="" textlink="">
      <xdr:nvSpPr>
        <xdr:cNvPr id="586" name="楕円 585"/>
        <xdr:cNvSpPr/>
      </xdr:nvSpPr>
      <xdr:spPr>
        <a:xfrm>
          <a:off x="12763500" y="97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93191</xdr:rowOff>
    </xdr:from>
    <xdr:ext cx="599010" cy="259045"/>
    <xdr:sp macro="" textlink="">
      <xdr:nvSpPr>
        <xdr:cNvPr id="587" name="テキスト ボックス 586"/>
        <xdr:cNvSpPr txBox="1"/>
      </xdr:nvSpPr>
      <xdr:spPr>
        <a:xfrm>
          <a:off x="12514795" y="952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09" name="直線コネクタ 608"/>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1" name="直線コネクタ 61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12"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13" name="直線コネクタ 612"/>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139545</xdr:rowOff>
    </xdr:from>
    <xdr:to>
      <xdr:col>85</xdr:col>
      <xdr:colOff>127000</xdr:colOff>
      <xdr:row>78</xdr:row>
      <xdr:rowOff>139695</xdr:rowOff>
    </xdr:to>
    <xdr:cxnSp macro="">
      <xdr:nvCxnSpPr>
        <xdr:cNvPr id="614" name="直線コネクタ 613"/>
        <xdr:cNvCxnSpPr/>
      </xdr:nvCxnSpPr>
      <xdr:spPr>
        <a:xfrm>
          <a:off x="15481300" y="13512645"/>
          <a:ext cx="8382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15"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16" name="フローチャート: 判断 615"/>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139545</xdr:rowOff>
    </xdr:from>
    <xdr:to>
      <xdr:col>81</xdr:col>
      <xdr:colOff>50800</xdr:colOff>
      <xdr:row>78</xdr:row>
      <xdr:rowOff>139695</xdr:rowOff>
    </xdr:to>
    <xdr:cxnSp macro="">
      <xdr:nvCxnSpPr>
        <xdr:cNvPr id="617" name="直線コネクタ 616"/>
        <xdr:cNvCxnSpPr/>
      </xdr:nvCxnSpPr>
      <xdr:spPr>
        <a:xfrm flipV="1">
          <a:off x="14592300" y="1351264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18" name="フローチャート: 判断 617"/>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19" name="テキスト ボックス 618"/>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139695</xdr:rowOff>
    </xdr:from>
    <xdr:to>
      <xdr:col>76</xdr:col>
      <xdr:colOff>114300</xdr:colOff>
      <xdr:row>78</xdr:row>
      <xdr:rowOff>139695</xdr:rowOff>
    </xdr:to>
    <xdr:cxnSp macro="">
      <xdr:nvCxnSpPr>
        <xdr:cNvPr id="620" name="直線コネクタ 619"/>
        <xdr:cNvCxnSpPr/>
      </xdr:nvCxnSpPr>
      <xdr:spPr>
        <a:xfrm>
          <a:off x="13703300" y="13512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21" name="フローチャート: 判断 620"/>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22" name="テキスト ボックス 621"/>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139691</xdr:rowOff>
    </xdr:from>
    <xdr:to>
      <xdr:col>71</xdr:col>
      <xdr:colOff>177800</xdr:colOff>
      <xdr:row>78</xdr:row>
      <xdr:rowOff>139695</xdr:rowOff>
    </xdr:to>
    <xdr:cxnSp macro="">
      <xdr:nvCxnSpPr>
        <xdr:cNvPr id="623" name="直線コネクタ 622"/>
        <xdr:cNvCxnSpPr/>
      </xdr:nvCxnSpPr>
      <xdr:spPr>
        <a:xfrm>
          <a:off x="12814300" y="13512791"/>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24" name="フローチャート: 判断 623"/>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25" name="テキスト ボックス 624"/>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26" name="フローチャート: 判断 625"/>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27" name="テキスト ボックス 626"/>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33" name="楕円 632"/>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3822</xdr:rowOff>
    </xdr:from>
    <xdr:ext cx="249299" cy="259045"/>
    <xdr:sp macro="" textlink="">
      <xdr:nvSpPr>
        <xdr:cNvPr id="634" name="災害復旧費該当値テキスト"/>
        <xdr:cNvSpPr txBox="1"/>
      </xdr:nvSpPr>
      <xdr:spPr>
        <a:xfrm>
          <a:off x="16370300" y="13376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88745</xdr:rowOff>
    </xdr:from>
    <xdr:to>
      <xdr:col>81</xdr:col>
      <xdr:colOff>101600</xdr:colOff>
      <xdr:row>79</xdr:row>
      <xdr:rowOff>18895</xdr:rowOff>
    </xdr:to>
    <xdr:sp macro="" textlink="">
      <xdr:nvSpPr>
        <xdr:cNvPr id="635" name="楕円 634"/>
        <xdr:cNvSpPr/>
      </xdr:nvSpPr>
      <xdr:spPr>
        <a:xfrm>
          <a:off x="15430500" y="134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10022</xdr:rowOff>
    </xdr:from>
    <xdr:ext cx="313932" cy="259045"/>
    <xdr:sp macro="" textlink="">
      <xdr:nvSpPr>
        <xdr:cNvPr id="636" name="テキスト ボックス 635"/>
        <xdr:cNvSpPr txBox="1"/>
      </xdr:nvSpPr>
      <xdr:spPr>
        <a:xfrm>
          <a:off x="15324333" y="1355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88895</xdr:rowOff>
    </xdr:from>
    <xdr:to>
      <xdr:col>76</xdr:col>
      <xdr:colOff>165100</xdr:colOff>
      <xdr:row>79</xdr:row>
      <xdr:rowOff>19045</xdr:rowOff>
    </xdr:to>
    <xdr:sp macro="" textlink="">
      <xdr:nvSpPr>
        <xdr:cNvPr id="637" name="楕円 636"/>
        <xdr:cNvSpPr/>
      </xdr:nvSpPr>
      <xdr:spPr>
        <a:xfrm>
          <a:off x="14541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10172</xdr:rowOff>
    </xdr:from>
    <xdr:ext cx="249299" cy="259045"/>
    <xdr:sp macro="" textlink="">
      <xdr:nvSpPr>
        <xdr:cNvPr id="638" name="テキスト ボックス 637"/>
        <xdr:cNvSpPr txBox="1"/>
      </xdr:nvSpPr>
      <xdr:spPr>
        <a:xfrm>
          <a:off x="14467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88895</xdr:rowOff>
    </xdr:from>
    <xdr:to>
      <xdr:col>72</xdr:col>
      <xdr:colOff>38100</xdr:colOff>
      <xdr:row>79</xdr:row>
      <xdr:rowOff>19045</xdr:rowOff>
    </xdr:to>
    <xdr:sp macro="" textlink="">
      <xdr:nvSpPr>
        <xdr:cNvPr id="639" name="楕円 638"/>
        <xdr:cNvSpPr/>
      </xdr:nvSpPr>
      <xdr:spPr>
        <a:xfrm>
          <a:off x="13652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10172</xdr:rowOff>
    </xdr:from>
    <xdr:ext cx="249299" cy="259045"/>
    <xdr:sp macro="" textlink="">
      <xdr:nvSpPr>
        <xdr:cNvPr id="640" name="テキスト ボックス 639"/>
        <xdr:cNvSpPr txBox="1"/>
      </xdr:nvSpPr>
      <xdr:spPr>
        <a:xfrm>
          <a:off x="13578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88891</xdr:rowOff>
    </xdr:from>
    <xdr:to>
      <xdr:col>67</xdr:col>
      <xdr:colOff>101600</xdr:colOff>
      <xdr:row>79</xdr:row>
      <xdr:rowOff>19041</xdr:rowOff>
    </xdr:to>
    <xdr:sp macro="" textlink="">
      <xdr:nvSpPr>
        <xdr:cNvPr id="641" name="楕円 640"/>
        <xdr:cNvSpPr/>
      </xdr:nvSpPr>
      <xdr:spPr>
        <a:xfrm>
          <a:off x="12763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10168</xdr:rowOff>
    </xdr:from>
    <xdr:ext cx="249299" cy="259045"/>
    <xdr:sp macro="" textlink="">
      <xdr:nvSpPr>
        <xdr:cNvPr id="642" name="テキスト ボックス 641"/>
        <xdr:cNvSpPr txBox="1"/>
      </xdr:nvSpPr>
      <xdr:spPr>
        <a:xfrm>
          <a:off x="12689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64" name="直線コネクタ 663"/>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65"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66" name="直線コネクタ 665"/>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67"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68" name="直線コネクタ 667"/>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97070</xdr:rowOff>
    </xdr:from>
    <xdr:to>
      <xdr:col>85</xdr:col>
      <xdr:colOff>127000</xdr:colOff>
      <xdr:row>94</xdr:row>
      <xdr:rowOff>110004</xdr:rowOff>
    </xdr:to>
    <xdr:cxnSp macro="">
      <xdr:nvCxnSpPr>
        <xdr:cNvPr id="669" name="直線コネクタ 668"/>
        <xdr:cNvCxnSpPr/>
      </xdr:nvCxnSpPr>
      <xdr:spPr>
        <a:xfrm flipV="1">
          <a:off x="15481300" y="16213370"/>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70"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71" name="フローチャート: 判断 670"/>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110004</xdr:rowOff>
    </xdr:from>
    <xdr:to>
      <xdr:col>81</xdr:col>
      <xdr:colOff>50800</xdr:colOff>
      <xdr:row>94</xdr:row>
      <xdr:rowOff>145461</xdr:rowOff>
    </xdr:to>
    <xdr:cxnSp macro="">
      <xdr:nvCxnSpPr>
        <xdr:cNvPr id="672" name="直線コネクタ 671"/>
        <xdr:cNvCxnSpPr/>
      </xdr:nvCxnSpPr>
      <xdr:spPr>
        <a:xfrm flipV="1">
          <a:off x="14592300" y="16226304"/>
          <a:ext cx="889000" cy="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73" name="フローチャート: 判断 672"/>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74" name="テキスト ボックス 673"/>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145461</xdr:rowOff>
    </xdr:from>
    <xdr:to>
      <xdr:col>76</xdr:col>
      <xdr:colOff>114300</xdr:colOff>
      <xdr:row>95</xdr:row>
      <xdr:rowOff>135905</xdr:rowOff>
    </xdr:to>
    <xdr:cxnSp macro="">
      <xdr:nvCxnSpPr>
        <xdr:cNvPr id="675" name="直線コネクタ 674"/>
        <xdr:cNvCxnSpPr/>
      </xdr:nvCxnSpPr>
      <xdr:spPr>
        <a:xfrm flipV="1">
          <a:off x="13703300" y="16261761"/>
          <a:ext cx="8890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76" name="フローチャート: 判断 675"/>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77" name="テキスト ボックス 676"/>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135905</xdr:rowOff>
    </xdr:from>
    <xdr:to>
      <xdr:col>71</xdr:col>
      <xdr:colOff>177800</xdr:colOff>
      <xdr:row>96</xdr:row>
      <xdr:rowOff>61268</xdr:rowOff>
    </xdr:to>
    <xdr:cxnSp macro="">
      <xdr:nvCxnSpPr>
        <xdr:cNvPr id="678" name="直線コネクタ 677"/>
        <xdr:cNvCxnSpPr/>
      </xdr:nvCxnSpPr>
      <xdr:spPr>
        <a:xfrm flipV="1">
          <a:off x="12814300" y="16423655"/>
          <a:ext cx="889000" cy="9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79" name="フローチャート: 判断 678"/>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80" name="テキスト ボックス 679"/>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81" name="フローチャート: 判断 680"/>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82" name="テキスト ボックス 681"/>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46270</xdr:rowOff>
    </xdr:from>
    <xdr:to>
      <xdr:col>85</xdr:col>
      <xdr:colOff>177800</xdr:colOff>
      <xdr:row>94</xdr:row>
      <xdr:rowOff>147870</xdr:rowOff>
    </xdr:to>
    <xdr:sp macro="" textlink="">
      <xdr:nvSpPr>
        <xdr:cNvPr id="688" name="楕円 687"/>
        <xdr:cNvSpPr/>
      </xdr:nvSpPr>
      <xdr:spPr>
        <a:xfrm>
          <a:off x="16268700" y="161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69147</xdr:rowOff>
    </xdr:from>
    <xdr:ext cx="599010" cy="259045"/>
    <xdr:sp macro="" textlink="">
      <xdr:nvSpPr>
        <xdr:cNvPr id="689" name="公債費該当値テキスト"/>
        <xdr:cNvSpPr txBox="1"/>
      </xdr:nvSpPr>
      <xdr:spPr>
        <a:xfrm>
          <a:off x="16370300" y="1601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59204</xdr:rowOff>
    </xdr:from>
    <xdr:to>
      <xdr:col>81</xdr:col>
      <xdr:colOff>101600</xdr:colOff>
      <xdr:row>94</xdr:row>
      <xdr:rowOff>160804</xdr:rowOff>
    </xdr:to>
    <xdr:sp macro="" textlink="">
      <xdr:nvSpPr>
        <xdr:cNvPr id="690" name="楕円 689"/>
        <xdr:cNvSpPr/>
      </xdr:nvSpPr>
      <xdr:spPr>
        <a:xfrm>
          <a:off x="15430500" y="161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5881</xdr:rowOff>
    </xdr:from>
    <xdr:ext cx="599010" cy="259045"/>
    <xdr:sp macro="" textlink="">
      <xdr:nvSpPr>
        <xdr:cNvPr id="691" name="テキスト ボックス 690"/>
        <xdr:cNvSpPr txBox="1"/>
      </xdr:nvSpPr>
      <xdr:spPr>
        <a:xfrm>
          <a:off x="15181795" y="1595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94661</xdr:rowOff>
    </xdr:from>
    <xdr:to>
      <xdr:col>76</xdr:col>
      <xdr:colOff>165100</xdr:colOff>
      <xdr:row>95</xdr:row>
      <xdr:rowOff>24811</xdr:rowOff>
    </xdr:to>
    <xdr:sp macro="" textlink="">
      <xdr:nvSpPr>
        <xdr:cNvPr id="692" name="楕円 691"/>
        <xdr:cNvSpPr/>
      </xdr:nvSpPr>
      <xdr:spPr>
        <a:xfrm>
          <a:off x="14541500" y="162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41338</xdr:rowOff>
    </xdr:from>
    <xdr:ext cx="599010" cy="259045"/>
    <xdr:sp macro="" textlink="">
      <xdr:nvSpPr>
        <xdr:cNvPr id="693" name="テキスト ボックス 692"/>
        <xdr:cNvSpPr txBox="1"/>
      </xdr:nvSpPr>
      <xdr:spPr>
        <a:xfrm>
          <a:off x="14292795" y="1598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85105</xdr:rowOff>
    </xdr:from>
    <xdr:to>
      <xdr:col>72</xdr:col>
      <xdr:colOff>38100</xdr:colOff>
      <xdr:row>96</xdr:row>
      <xdr:rowOff>15255</xdr:rowOff>
    </xdr:to>
    <xdr:sp macro="" textlink="">
      <xdr:nvSpPr>
        <xdr:cNvPr id="694" name="楕円 693"/>
        <xdr:cNvSpPr/>
      </xdr:nvSpPr>
      <xdr:spPr>
        <a:xfrm>
          <a:off x="13652500" y="16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31782</xdr:rowOff>
    </xdr:from>
    <xdr:ext cx="599010" cy="259045"/>
    <xdr:sp macro="" textlink="">
      <xdr:nvSpPr>
        <xdr:cNvPr id="695" name="テキスト ボックス 694"/>
        <xdr:cNvSpPr txBox="1"/>
      </xdr:nvSpPr>
      <xdr:spPr>
        <a:xfrm>
          <a:off x="13403795" y="1614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10468</xdr:rowOff>
    </xdr:from>
    <xdr:to>
      <xdr:col>67</xdr:col>
      <xdr:colOff>101600</xdr:colOff>
      <xdr:row>96</xdr:row>
      <xdr:rowOff>112068</xdr:rowOff>
    </xdr:to>
    <xdr:sp macro="" textlink="">
      <xdr:nvSpPr>
        <xdr:cNvPr id="696" name="楕円 695"/>
        <xdr:cNvSpPr/>
      </xdr:nvSpPr>
      <xdr:spPr>
        <a:xfrm>
          <a:off x="12763500" y="164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128595</xdr:rowOff>
    </xdr:from>
    <xdr:ext cx="534377" cy="259045"/>
    <xdr:sp macro="" textlink="">
      <xdr:nvSpPr>
        <xdr:cNvPr id="697" name="テキスト ボックス 696"/>
        <xdr:cNvSpPr txBox="1"/>
      </xdr:nvSpPr>
      <xdr:spPr>
        <a:xfrm>
          <a:off x="12547111" y="162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21" name="直線コネクタ 720"/>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22"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24"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25" name="直線コネクタ 724"/>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27"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28" name="フローチャート: 判断 727"/>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30" name="フローチャート: 判断 729"/>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31" name="テキスト ボックス 730"/>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33" name="フローチャート: 判断 732"/>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34" name="テキスト ボックス 733"/>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36" name="フローチャート: 判断 735"/>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37" name="テキスト ボックス 736"/>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38" name="フローチャート: 判断 737"/>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39" name="テキスト ボックス 738"/>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46"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0" name="テキスト ボックス 77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7" name="テキスト ボックス 79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費で前年度比</a:t>
          </a:r>
          <a:r>
            <a:rPr kumimoji="1" lang="en-US" altLang="ja-JP" sz="1100">
              <a:solidFill>
                <a:schemeClr val="dk1"/>
              </a:solidFill>
              <a:effectLst/>
              <a:latin typeface="+mn-lt"/>
              <a:ea typeface="+mn-ea"/>
              <a:cs typeface="+mn-cs"/>
            </a:rPr>
            <a:t>86.0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投資的経費の増</a:t>
          </a:r>
          <a:r>
            <a:rPr kumimoji="1" lang="ja-JP" altLang="ja-JP" sz="1100">
              <a:solidFill>
                <a:schemeClr val="dk1"/>
              </a:solidFill>
              <a:effectLst/>
              <a:latin typeface="+mn-lt"/>
              <a:ea typeface="+mn-ea"/>
              <a:cs typeface="+mn-cs"/>
            </a:rPr>
            <a:t>が主な要因となっている。</a:t>
          </a:r>
          <a:endParaRPr lang="ja-JP" altLang="ja-JP" sz="1400">
            <a:effectLst/>
          </a:endParaRPr>
        </a:p>
        <a:p>
          <a:r>
            <a:rPr kumimoji="1" lang="ja-JP" altLang="ja-JP" sz="1100">
              <a:solidFill>
                <a:schemeClr val="dk1"/>
              </a:solidFill>
              <a:effectLst/>
              <a:latin typeface="+mn-lt"/>
              <a:ea typeface="+mn-ea"/>
              <a:cs typeface="+mn-cs"/>
            </a:rPr>
            <a:t>　教育費で前年度比</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投資的経費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が主な要因となっている。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実質収支額は前年度比で</a:t>
          </a:r>
          <a:r>
            <a:rPr kumimoji="1" lang="en-US" altLang="ja-JP" sz="1100">
              <a:solidFill>
                <a:schemeClr val="dk1"/>
              </a:solidFill>
              <a:effectLst/>
              <a:latin typeface="+mn-lt"/>
              <a:ea typeface="+mn-ea"/>
              <a:cs typeface="+mn-cs"/>
            </a:rPr>
            <a:t>155,246</a:t>
          </a:r>
          <a:r>
            <a:rPr kumimoji="1" lang="ja-JP" altLang="ja-JP" sz="1100">
              <a:solidFill>
                <a:schemeClr val="dk1"/>
              </a:solidFill>
              <a:effectLst/>
              <a:latin typeface="+mn-lt"/>
              <a:ea typeface="+mn-ea"/>
              <a:cs typeface="+mn-cs"/>
            </a:rPr>
            <a:t>千円の増となったことにより、標準財政規模に対する割合は、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ポイントの増となった。また、実質収単年度収支額は前年度比で</a:t>
          </a:r>
          <a:r>
            <a:rPr kumimoji="1" lang="en-US" altLang="ja-JP" sz="1100">
              <a:solidFill>
                <a:schemeClr val="dk1"/>
              </a:solidFill>
              <a:effectLst/>
              <a:latin typeface="+mn-lt"/>
              <a:ea typeface="+mn-ea"/>
              <a:cs typeface="+mn-cs"/>
            </a:rPr>
            <a:t>82,867</a:t>
          </a:r>
          <a:r>
            <a:rPr kumimoji="1" lang="ja-JP" altLang="ja-JP" sz="1100">
              <a:solidFill>
                <a:schemeClr val="dk1"/>
              </a:solidFill>
              <a:effectLst/>
              <a:latin typeface="+mn-lt"/>
              <a:ea typeface="+mn-ea"/>
              <a:cs typeface="+mn-cs"/>
            </a:rPr>
            <a:t>千円の増となったことにより、標準財政規模に対する割合は、</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今後は、財政調整基金の残高について標準財政規模の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％を維持していくほか、公債費とのバランスの均衡を図るとともに、適正な基金運用による持続可能な行政運営の確立に努める。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一般会計における実質収支とその他会計との連結実質収支はいずれも黒字であるため、実質赤字比率・連結赤字比率は算定されていない。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年度に赤字解消となり今後も保険税収納率向上による自主財源の確保と医療費の抑制を図り、安定した運営に努める。</a:t>
          </a:r>
          <a:endParaRPr lang="ja-JP" altLang="ja-JP" sz="1400">
            <a:effectLst/>
          </a:endParaRPr>
        </a:p>
        <a:p>
          <a:r>
            <a:rPr kumimoji="1" lang="ja-JP" altLang="ja-JP" sz="1100">
              <a:solidFill>
                <a:schemeClr val="dk1"/>
              </a:solidFill>
              <a:effectLst/>
              <a:latin typeface="+mn-lt"/>
              <a:ea typeface="+mn-ea"/>
              <a:cs typeface="+mn-cs"/>
            </a:rPr>
            <a:t>　水道事業会計においては令和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588,491</a:t>
          </a:r>
          <a:r>
            <a:rPr kumimoji="1" lang="ja-JP" altLang="ja-JP" sz="1100">
              <a:solidFill>
                <a:schemeClr val="dk1"/>
              </a:solidFill>
              <a:effectLst/>
              <a:latin typeface="+mn-lt"/>
              <a:ea typeface="+mn-ea"/>
              <a:cs typeface="+mn-cs"/>
            </a:rPr>
            <a:t>千円の剰余金を計上しているが、今後において老朽化が著しい浄水場の改修を基軸とする建設改良工事等に伴う多額の費用負担が見込まれ、収益の漸減が想定されることから、経営計画の再考と効率的事業の実施により健全で安定した経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実質公債費率の分子の中で大きな割合を占める元利償還金は増加傾向にある。今後においても、小中学校建設事業等大型事業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による地方債の償還により、増加が見込まれることから、事業実施の適正化や基金運用による新規発行債の抑制、優良債の選択等による実質公債費率の増加の抑制に努める。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充当可能財源の増加等により、令和元年度より将来負担比率が算定されなくなった。</a:t>
          </a:r>
          <a:endParaRPr lang="ja-JP" altLang="ja-JP" sz="1400">
            <a:effectLst/>
          </a:endParaRPr>
        </a:p>
        <a:p>
          <a:r>
            <a:rPr kumimoji="1" lang="ja-JP" altLang="ja-JP" sz="1100">
              <a:solidFill>
                <a:schemeClr val="dk1"/>
              </a:solidFill>
              <a:effectLst/>
              <a:latin typeface="+mn-lt"/>
              <a:ea typeface="+mn-ea"/>
              <a:cs typeface="+mn-cs"/>
            </a:rPr>
            <a:t>　公営企業債等繰入見込みについては公共下水道事業に係るものが主であり、今後も公共下水道事業の計画的な実施を予定しているため、繰入金の増加が見込まれるが、下水道普及率の向上や下水道使用料の確保等により準元利償還金の抑制に努める。</a:t>
          </a:r>
          <a:endParaRPr lang="ja-JP" altLang="ja-JP" sz="1400">
            <a:effectLst/>
          </a:endParaRPr>
        </a:p>
        <a:p>
          <a:r>
            <a:rPr kumimoji="1" lang="ja-JP" altLang="ja-JP" sz="1100">
              <a:solidFill>
                <a:schemeClr val="dk1"/>
              </a:solidFill>
              <a:effectLst/>
              <a:latin typeface="+mn-lt"/>
              <a:ea typeface="+mn-ea"/>
              <a:cs typeface="+mn-cs"/>
            </a:rPr>
            <a:t>　今後も、小中学校建設等大型事業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により、地方債現在高の増加が見込まれることから、公債費の償還に充当可能な特定財源を確保することにより、財政の健全化に努める。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北海道白糠町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ふるさと納税寄附金の増により、まちづくり基金に</a:t>
          </a:r>
          <a:r>
            <a:rPr kumimoji="1" lang="en-US" altLang="ja-JP" sz="1100">
              <a:solidFill>
                <a:schemeClr val="dk1"/>
              </a:solidFill>
              <a:effectLst/>
              <a:latin typeface="+mn-lt"/>
              <a:ea typeface="+mn-ea"/>
              <a:cs typeface="+mn-cs"/>
            </a:rPr>
            <a:t>3,685</a:t>
          </a:r>
          <a:r>
            <a:rPr kumimoji="1" lang="ja-JP" altLang="ja-JP" sz="1100">
              <a:solidFill>
                <a:schemeClr val="dk1"/>
              </a:solidFill>
              <a:effectLst/>
              <a:latin typeface="+mn-lt"/>
              <a:ea typeface="+mn-ea"/>
              <a:cs typeface="+mn-cs"/>
            </a:rPr>
            <a:t>百万円、その他</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基金に</a:t>
          </a:r>
          <a:r>
            <a:rPr kumimoji="1" lang="en-US" altLang="ja-JP" sz="1100">
              <a:solidFill>
                <a:schemeClr val="dk1"/>
              </a:solidFill>
              <a:effectLst/>
              <a:latin typeface="+mn-lt"/>
              <a:ea typeface="+mn-ea"/>
              <a:cs typeface="+mn-cs"/>
            </a:rPr>
            <a:t>1,346</a:t>
          </a:r>
          <a:r>
            <a:rPr kumimoji="1" lang="ja-JP" altLang="ja-JP" sz="1100">
              <a:solidFill>
                <a:schemeClr val="dk1"/>
              </a:solidFill>
              <a:effectLst/>
              <a:latin typeface="+mn-lt"/>
              <a:ea typeface="+mn-ea"/>
              <a:cs typeface="+mn-cs"/>
            </a:rPr>
            <a:t>百万円を積み立てた一方、まちづくり基金から</a:t>
          </a:r>
          <a:r>
            <a:rPr kumimoji="1" lang="en-US" altLang="ja-JP" sz="1100">
              <a:solidFill>
                <a:schemeClr val="dk1"/>
              </a:solidFill>
              <a:effectLst/>
              <a:latin typeface="+mn-lt"/>
              <a:ea typeface="+mn-ea"/>
              <a:cs typeface="+mn-cs"/>
            </a:rPr>
            <a:t>2,651</a:t>
          </a:r>
          <a:r>
            <a:rPr kumimoji="1" lang="ja-JP" altLang="ja-JP" sz="1100">
              <a:solidFill>
                <a:schemeClr val="dk1"/>
              </a:solidFill>
              <a:effectLst/>
              <a:latin typeface="+mn-lt"/>
              <a:ea typeface="+mn-ea"/>
              <a:cs typeface="+mn-cs"/>
            </a:rPr>
            <a:t>百万円、公共施設等整備基金から</a:t>
          </a:r>
          <a:r>
            <a:rPr kumimoji="1" lang="en-US" altLang="ja-JP" sz="1100">
              <a:solidFill>
                <a:schemeClr val="dk1"/>
              </a:solidFill>
              <a:effectLst/>
              <a:latin typeface="+mn-lt"/>
              <a:ea typeface="+mn-ea"/>
              <a:cs typeface="+mn-cs"/>
            </a:rPr>
            <a:t>418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基金から</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百万円を取り崩したが、基金全体としては</a:t>
          </a:r>
          <a:r>
            <a:rPr kumimoji="1" lang="en-US" altLang="ja-JP" sz="1100">
              <a:solidFill>
                <a:schemeClr val="dk1"/>
              </a:solidFill>
              <a:effectLst/>
              <a:latin typeface="+mn-lt"/>
              <a:ea typeface="+mn-ea"/>
              <a:cs typeface="+mn-cs"/>
            </a:rPr>
            <a:t>3,113</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今後、公債費の増加が見込まれること、また、公共施設の適正な管理のため、「減債基金」及び「公共施設等整備基金」について計画的に積み立てを行っていく予定。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・まちづくり基金：個性豊かで活力と魅力あるまちづくりを進めることを目的とする。</a:t>
          </a:r>
          <a:endParaRPr lang="ja-JP" altLang="ja-JP" sz="1400">
            <a:effectLst/>
          </a:endParaRPr>
        </a:p>
        <a:p>
          <a:r>
            <a:rPr kumimoji="1" lang="ja-JP" altLang="ja-JP" sz="1100">
              <a:solidFill>
                <a:schemeClr val="dk1"/>
              </a:solidFill>
              <a:effectLst/>
              <a:latin typeface="+mn-lt"/>
              <a:ea typeface="+mn-ea"/>
              <a:cs typeface="+mn-cs"/>
            </a:rPr>
            <a:t>　・公共施設等整備基金：公共施設等を整備することを目的とする。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・教育基金：教育施設及び文化施設の建設並びに社会教育事業の推進を図ることを目的とする。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・産業基金：産業の振興に資することを目的とする。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・太陽の手子育て基金：子どもの健やかな育ちを支援することを目的とする。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・まちづくり基金：寄附金の増に伴い</a:t>
          </a:r>
          <a:r>
            <a:rPr kumimoji="1" lang="en-US" altLang="ja-JP" sz="1100">
              <a:solidFill>
                <a:schemeClr val="dk1"/>
              </a:solidFill>
              <a:effectLst/>
              <a:latin typeface="+mn-lt"/>
              <a:ea typeface="+mn-ea"/>
              <a:cs typeface="+mn-cs"/>
            </a:rPr>
            <a:t>3,685</a:t>
          </a:r>
          <a:r>
            <a:rPr kumimoji="1" lang="ja-JP" altLang="ja-JP" sz="1100">
              <a:solidFill>
                <a:schemeClr val="dk1"/>
              </a:solidFill>
              <a:effectLst/>
              <a:latin typeface="+mn-lt"/>
              <a:ea typeface="+mn-ea"/>
              <a:cs typeface="+mn-cs"/>
            </a:rPr>
            <a:t>百万円を積み立てしたことによる増。</a:t>
          </a:r>
          <a:endParaRPr lang="ja-JP" altLang="ja-JP" sz="1400">
            <a:effectLst/>
          </a:endParaRPr>
        </a:p>
        <a:p>
          <a:r>
            <a:rPr kumimoji="1" lang="ja-JP" altLang="ja-JP" sz="1100">
              <a:solidFill>
                <a:schemeClr val="dk1"/>
              </a:solidFill>
              <a:effectLst/>
              <a:latin typeface="+mn-lt"/>
              <a:ea typeface="+mn-ea"/>
              <a:cs typeface="+mn-cs"/>
            </a:rPr>
            <a:t>　・公共施設等整備基金：寄附金の増に伴い</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百万円を積み立てしたことによる増。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・教育基金：寄附金の増に伴い</a:t>
          </a:r>
          <a:r>
            <a:rPr kumimoji="1" lang="en-US" altLang="ja-JP" sz="1100">
              <a:solidFill>
                <a:schemeClr val="dk1"/>
              </a:solidFill>
              <a:effectLst/>
              <a:latin typeface="+mn-lt"/>
              <a:ea typeface="+mn-ea"/>
              <a:cs typeface="+mn-cs"/>
            </a:rPr>
            <a:t>1,346</a:t>
          </a:r>
          <a:r>
            <a:rPr kumimoji="1" lang="ja-JP" altLang="ja-JP" sz="1100">
              <a:solidFill>
                <a:schemeClr val="dk1"/>
              </a:solidFill>
              <a:effectLst/>
              <a:latin typeface="+mn-lt"/>
              <a:ea typeface="+mn-ea"/>
              <a:cs typeface="+mn-cs"/>
            </a:rPr>
            <a:t>百万円を積み立てしたことによる増。</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・産業基金：寄附金の増に伴い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百万円を積み立てしたことによる増。</a:t>
          </a:r>
          <a:endParaRPr lang="ja-JP" altLang="ja-JP" sz="1400">
            <a:effectLst/>
          </a:endParaRPr>
        </a:p>
        <a:p>
          <a:r>
            <a:rPr kumimoji="1" lang="ja-JP" altLang="ja-JP" sz="1100">
              <a:solidFill>
                <a:schemeClr val="dk1"/>
              </a:solidFill>
              <a:effectLst/>
              <a:latin typeface="+mn-lt"/>
              <a:ea typeface="+mn-ea"/>
              <a:cs typeface="+mn-cs"/>
            </a:rPr>
            <a:t>　・太陽の手子育て基金：寄附金の増に伴い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百万円を積み立てした</a:t>
          </a:r>
          <a:r>
            <a:rPr kumimoji="1" lang="ja-JP" altLang="en-US" sz="1100">
              <a:solidFill>
                <a:schemeClr val="dk1"/>
              </a:solidFill>
              <a:effectLst/>
              <a:latin typeface="+mn-lt"/>
              <a:ea typeface="+mn-ea"/>
              <a:cs typeface="+mn-cs"/>
            </a:rPr>
            <a:t>が、「太陽の手子育て支援事業」への充当で</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百万円取崩した</a:t>
          </a:r>
          <a:r>
            <a:rPr kumimoji="1" lang="ja-JP" altLang="ja-JP" sz="1100">
              <a:solidFill>
                <a:schemeClr val="dk1"/>
              </a:solidFill>
              <a:effectLst/>
              <a:latin typeface="+mn-lt"/>
              <a:ea typeface="+mn-ea"/>
              <a:cs typeface="+mn-cs"/>
            </a:rPr>
            <a:t>ことによ</a:t>
          </a:r>
          <a:r>
            <a:rPr kumimoji="1" lang="ja-JP" altLang="en-US" sz="1100">
              <a:solidFill>
                <a:schemeClr val="dk1"/>
              </a:solidFill>
              <a:effectLst/>
              <a:latin typeface="+mn-lt"/>
              <a:ea typeface="+mn-ea"/>
              <a:cs typeface="+mn-cs"/>
            </a:rPr>
            <a:t>り増減なし</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・それぞれの使途に沿った基金の積立て、取り崩しを計画的に行い、健全な基金運営に努める。</a:t>
          </a:r>
          <a:endParaRPr lang="ja-JP" altLang="ja-JP" sz="1400">
            <a:effectLst/>
          </a:endParaRPr>
        </a:p>
        <a:p>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決算剰余金等で</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百万円を積み立てた一方、一般財源充当分（財政調整分）で</a:t>
          </a:r>
          <a:r>
            <a:rPr kumimoji="1" lang="en-US" altLang="ja-JP" sz="1100">
              <a:solidFill>
                <a:schemeClr val="dk1"/>
              </a:solidFill>
              <a:effectLst/>
              <a:latin typeface="+mn-lt"/>
              <a:ea typeface="+mn-ea"/>
              <a:cs typeface="+mn-cs"/>
            </a:rPr>
            <a:t>278</a:t>
          </a:r>
          <a:r>
            <a:rPr kumimoji="1" lang="ja-JP" altLang="ja-JP" sz="1100">
              <a:solidFill>
                <a:schemeClr val="dk1"/>
              </a:solidFill>
              <a:effectLst/>
              <a:latin typeface="+mn-lt"/>
              <a:ea typeface="+mn-ea"/>
              <a:cs typeface="+mn-cs"/>
            </a:rPr>
            <a:t>百万円の取り崩しを行い全体として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財政調整基金の残高を標準財政規模の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年度過疎ソフト借入分等で</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百万円を積み立てた一方、過疎ソフト償還分</a:t>
          </a:r>
          <a:r>
            <a:rPr kumimoji="1" lang="ja-JP" altLang="en-US" sz="1100">
              <a:solidFill>
                <a:schemeClr val="dk1"/>
              </a:solidFill>
              <a:effectLst/>
              <a:latin typeface="+mn-lt"/>
              <a:ea typeface="+mn-ea"/>
              <a:cs typeface="+mn-cs"/>
            </a:rPr>
            <a:t>等で</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百万円の取り崩しを行い全体として</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年度に地方債償還のピークを迎えるため、それに備えて毎年度計画的に積み立てを行う予定であり、令和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年度以降は減少予定。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28550434</v>
      </c>
      <c r="BO4" s="449"/>
      <c r="BP4" s="449"/>
      <c r="BQ4" s="449"/>
      <c r="BR4" s="449"/>
      <c r="BS4" s="449"/>
      <c r="BT4" s="449"/>
      <c r="BU4" s="450"/>
      <c r="BV4" s="448">
        <v>25945897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7.2</v>
      </c>
      <c r="CU4" s="589"/>
      <c r="CV4" s="589"/>
      <c r="CW4" s="589"/>
      <c r="CX4" s="589"/>
      <c r="CY4" s="589"/>
      <c r="CZ4" s="589"/>
      <c r="DA4" s="590"/>
      <c r="DB4" s="588">
        <v>4.2</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28183123</v>
      </c>
      <c r="BO5" s="420"/>
      <c r="BP5" s="420"/>
      <c r="BQ5" s="420"/>
      <c r="BR5" s="420"/>
      <c r="BS5" s="420"/>
      <c r="BT5" s="420"/>
      <c r="BU5" s="421"/>
      <c r="BV5" s="419">
        <v>25738642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83.5</v>
      </c>
      <c r="CU5" s="417"/>
      <c r="CV5" s="417"/>
      <c r="CW5" s="417"/>
      <c r="CX5" s="417"/>
      <c r="CY5" s="417"/>
      <c r="CZ5" s="417"/>
      <c r="DA5" s="418"/>
      <c r="DB5" s="416">
        <v>82.5</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367311</v>
      </c>
      <c r="BO6" s="420"/>
      <c r="BP6" s="420"/>
      <c r="BQ6" s="420"/>
      <c r="BR6" s="420"/>
      <c r="BS6" s="420"/>
      <c r="BT6" s="420"/>
      <c r="BU6" s="421"/>
      <c r="BV6" s="419">
        <v>207255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83.9</v>
      </c>
      <c r="CU6" s="563"/>
      <c r="CV6" s="563"/>
      <c r="CW6" s="563"/>
      <c r="CX6" s="563"/>
      <c r="CY6" s="563"/>
      <c r="CZ6" s="563"/>
      <c r="DA6" s="564"/>
      <c r="DB6" s="562">
        <v>83.4</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4880</v>
      </c>
      <c r="BO7" s="420"/>
      <c r="BP7" s="420"/>
      <c r="BQ7" s="420"/>
      <c r="BR7" s="420"/>
      <c r="BS7" s="420"/>
      <c r="BT7" s="420"/>
      <c r="BU7" s="421"/>
      <c r="BV7" s="419">
        <v>70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5030704</v>
      </c>
      <c r="CU7" s="420"/>
      <c r="CV7" s="420"/>
      <c r="CW7" s="420"/>
      <c r="CX7" s="420"/>
      <c r="CY7" s="420"/>
      <c r="CZ7" s="420"/>
      <c r="DA7" s="421"/>
      <c r="DB7" s="419">
        <v>4938641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362431</v>
      </c>
      <c r="BO8" s="420"/>
      <c r="BP8" s="420"/>
      <c r="BQ8" s="420"/>
      <c r="BR8" s="420"/>
      <c r="BS8" s="420"/>
      <c r="BT8" s="420"/>
      <c r="BU8" s="421"/>
      <c r="BV8" s="419">
        <v>207185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7289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155246</v>
      </c>
      <c r="BO9" s="420"/>
      <c r="BP9" s="420"/>
      <c r="BQ9" s="420"/>
      <c r="BR9" s="420"/>
      <c r="BS9" s="420"/>
      <c r="BT9" s="420"/>
      <c r="BU9" s="421"/>
      <c r="BV9" s="419">
        <v>88906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6.8</v>
      </c>
      <c r="CU9" s="417"/>
      <c r="CV9" s="417"/>
      <c r="CW9" s="417"/>
      <c r="CX9" s="417"/>
      <c r="CY9" s="417"/>
      <c r="CZ9" s="417"/>
      <c r="DA9" s="418"/>
      <c r="DB9" s="416">
        <v>7.8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8068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163553</v>
      </c>
      <c r="BO10" s="420"/>
      <c r="BP10" s="420"/>
      <c r="BQ10" s="420"/>
      <c r="BR10" s="420"/>
      <c r="BS10" s="420"/>
      <c r="BT10" s="420"/>
      <c r="BU10" s="421"/>
      <c r="BV10" s="419">
        <v>1272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7127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278097</v>
      </c>
      <c r="BO12" s="420"/>
      <c r="BP12" s="420"/>
      <c r="BQ12" s="420"/>
      <c r="BR12" s="420"/>
      <c r="BS12" s="420"/>
      <c r="BT12" s="420"/>
      <c r="BU12" s="421"/>
      <c r="BV12" s="419">
        <v>132343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6971</v>
      </c>
      <c r="S13" s="507"/>
      <c r="T13" s="507"/>
      <c r="U13" s="507"/>
      <c r="V13" s="508"/>
      <c r="W13" s="509" t="s">
        <v>131</v>
      </c>
      <c r="X13" s="405"/>
      <c r="Y13" s="405"/>
      <c r="Z13" s="405"/>
      <c r="AA13" s="405"/>
      <c r="AB13" s="406"/>
      <c r="AC13" s="372">
        <v>478</v>
      </c>
      <c r="AD13" s="373"/>
      <c r="AE13" s="373"/>
      <c r="AF13" s="373"/>
      <c r="AG13" s="374"/>
      <c r="AH13" s="372">
        <v>539</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40702</v>
      </c>
      <c r="BO13" s="420"/>
      <c r="BP13" s="420"/>
      <c r="BQ13" s="420"/>
      <c r="BR13" s="420"/>
      <c r="BS13" s="420"/>
      <c r="BT13" s="420"/>
      <c r="BU13" s="421"/>
      <c r="BV13" s="419">
        <v>-42165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v>
      </c>
      <c r="CU13" s="417"/>
      <c r="CV13" s="417"/>
      <c r="CW13" s="417"/>
      <c r="CX13" s="417"/>
      <c r="CY13" s="417"/>
      <c r="CZ13" s="417"/>
      <c r="DA13" s="418"/>
      <c r="DB13" s="416">
        <v>10</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7234</v>
      </c>
      <c r="S14" s="507"/>
      <c r="T14" s="507"/>
      <c r="U14" s="507"/>
      <c r="V14" s="508"/>
      <c r="W14" s="510"/>
      <c r="X14" s="408"/>
      <c r="Y14" s="408"/>
      <c r="Z14" s="408"/>
      <c r="AA14" s="408"/>
      <c r="AB14" s="409"/>
      <c r="AC14" s="499">
        <v>13.3</v>
      </c>
      <c r="AD14" s="500"/>
      <c r="AE14" s="500"/>
      <c r="AF14" s="500"/>
      <c r="AG14" s="501"/>
      <c r="AH14" s="499">
        <v>13.9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7154</v>
      </c>
      <c r="S15" s="507"/>
      <c r="T15" s="507"/>
      <c r="U15" s="507"/>
      <c r="V15" s="508"/>
      <c r="W15" s="509" t="s">
        <v>137</v>
      </c>
      <c r="X15" s="405"/>
      <c r="Y15" s="405"/>
      <c r="Z15" s="405"/>
      <c r="AA15" s="405"/>
      <c r="AB15" s="406"/>
      <c r="AC15" s="372">
        <v>1055</v>
      </c>
      <c r="AD15" s="373"/>
      <c r="AE15" s="373"/>
      <c r="AF15" s="373"/>
      <c r="AG15" s="374"/>
      <c r="AH15" s="372">
        <v>1215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1130919</v>
      </c>
      <c r="BO15" s="449"/>
      <c r="BP15" s="449"/>
      <c r="BQ15" s="449"/>
      <c r="BR15" s="449"/>
      <c r="BS15" s="449"/>
      <c r="BT15" s="449"/>
      <c r="BU15" s="450"/>
      <c r="BV15" s="448">
        <v>1149941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29.3</v>
      </c>
      <c r="AD16" s="500"/>
      <c r="AE16" s="500"/>
      <c r="AF16" s="500"/>
      <c r="AG16" s="501"/>
      <c r="AH16" s="499">
        <v>31.3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4729542</v>
      </c>
      <c r="BO16" s="420"/>
      <c r="BP16" s="420"/>
      <c r="BQ16" s="420"/>
      <c r="BR16" s="420"/>
      <c r="BS16" s="420"/>
      <c r="BT16" s="420"/>
      <c r="BU16" s="421"/>
      <c r="BV16" s="419">
        <v>4611061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2070</v>
      </c>
      <c r="AD17" s="373"/>
      <c r="AE17" s="373"/>
      <c r="AF17" s="373"/>
      <c r="AG17" s="374"/>
      <c r="AH17" s="372">
        <v>2127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1399177</v>
      </c>
      <c r="BO17" s="420"/>
      <c r="BP17" s="420"/>
      <c r="BQ17" s="420"/>
      <c r="BR17" s="420"/>
      <c r="BS17" s="420"/>
      <c r="BT17" s="420"/>
      <c r="BU17" s="421"/>
      <c r="BV17" s="419">
        <v>1428325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773.13</v>
      </c>
      <c r="M18" s="472"/>
      <c r="N18" s="472"/>
      <c r="O18" s="472"/>
      <c r="P18" s="472"/>
      <c r="Q18" s="472"/>
      <c r="R18" s="473"/>
      <c r="S18" s="473"/>
      <c r="T18" s="473"/>
      <c r="U18" s="473"/>
      <c r="V18" s="474"/>
      <c r="W18" s="490"/>
      <c r="X18" s="491"/>
      <c r="Y18" s="491"/>
      <c r="Z18" s="491"/>
      <c r="AA18" s="491"/>
      <c r="AB18" s="515"/>
      <c r="AC18" s="389">
        <v>57.5</v>
      </c>
      <c r="AD18" s="390"/>
      <c r="AE18" s="390"/>
      <c r="AF18" s="390"/>
      <c r="AG18" s="475"/>
      <c r="AH18" s="389">
        <v>54.8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4228250</v>
      </c>
      <c r="BO18" s="420"/>
      <c r="BP18" s="420"/>
      <c r="BQ18" s="420"/>
      <c r="BR18" s="420"/>
      <c r="BS18" s="420"/>
      <c r="BT18" s="420"/>
      <c r="BU18" s="421"/>
      <c r="BV18" s="419">
        <v>4081386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16252006</v>
      </c>
      <c r="BO19" s="420"/>
      <c r="BP19" s="420"/>
      <c r="BQ19" s="420"/>
      <c r="BR19" s="420"/>
      <c r="BS19" s="420"/>
      <c r="BT19" s="420"/>
      <c r="BU19" s="421"/>
      <c r="BV19" s="419">
        <v>13940523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3457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13313312</v>
      </c>
      <c r="BO22" s="449"/>
      <c r="BP22" s="449"/>
      <c r="BQ22" s="449"/>
      <c r="BR22" s="449"/>
      <c r="BS22" s="449"/>
      <c r="BT22" s="449"/>
      <c r="BU22" s="450"/>
      <c r="BV22" s="448">
        <v>13798813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12471745</v>
      </c>
      <c r="BO23" s="420"/>
      <c r="BP23" s="420"/>
      <c r="BQ23" s="420"/>
      <c r="BR23" s="420"/>
      <c r="BS23" s="420"/>
      <c r="BT23" s="420"/>
      <c r="BU23" s="421"/>
      <c r="BV23" s="419">
        <v>12919467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7830</v>
      </c>
      <c r="R24" s="373"/>
      <c r="S24" s="373"/>
      <c r="T24" s="373"/>
      <c r="U24" s="373"/>
      <c r="V24" s="374"/>
      <c r="W24" s="462"/>
      <c r="X24" s="399"/>
      <c r="Y24" s="400"/>
      <c r="Z24" s="375" t="s">
        <v>162</v>
      </c>
      <c r="AA24" s="376"/>
      <c r="AB24" s="376"/>
      <c r="AC24" s="376"/>
      <c r="AD24" s="376"/>
      <c r="AE24" s="376"/>
      <c r="AF24" s="376"/>
      <c r="AG24" s="377"/>
      <c r="AH24" s="372">
        <v>151</v>
      </c>
      <c r="AI24" s="373"/>
      <c r="AJ24" s="373"/>
      <c r="AK24" s="373"/>
      <c r="AL24" s="374"/>
      <c r="AM24" s="372">
        <v>441826</v>
      </c>
      <c r="AN24" s="373"/>
      <c r="AO24" s="373"/>
      <c r="AP24" s="373"/>
      <c r="AQ24" s="373"/>
      <c r="AR24" s="374"/>
      <c r="AS24" s="372">
        <v>2926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11115130</v>
      </c>
      <c r="BO24" s="420"/>
      <c r="BP24" s="420"/>
      <c r="BQ24" s="420"/>
      <c r="BR24" s="420"/>
      <c r="BS24" s="420"/>
      <c r="BT24" s="420"/>
      <c r="BU24" s="421"/>
      <c r="BV24" s="419">
        <v>11375665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6490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695528</v>
      </c>
      <c r="BO25" s="449"/>
      <c r="BP25" s="449"/>
      <c r="BQ25" s="449"/>
      <c r="BR25" s="449"/>
      <c r="BS25" s="449"/>
      <c r="BT25" s="449"/>
      <c r="BU25" s="450"/>
      <c r="BV25" s="448">
        <v>384278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5880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2950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2370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605083</v>
      </c>
      <c r="BO28" s="449"/>
      <c r="BP28" s="449"/>
      <c r="BQ28" s="449"/>
      <c r="BR28" s="449"/>
      <c r="BS28" s="449"/>
      <c r="BT28" s="449"/>
      <c r="BU28" s="450"/>
      <c r="BV28" s="448">
        <v>609627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11</v>
      </c>
      <c r="M29" s="373"/>
      <c r="N29" s="373"/>
      <c r="O29" s="373"/>
      <c r="P29" s="374"/>
      <c r="Q29" s="372">
        <v>1860</v>
      </c>
      <c r="R29" s="373"/>
      <c r="S29" s="373"/>
      <c r="T29" s="373"/>
      <c r="U29" s="373"/>
      <c r="V29" s="374"/>
      <c r="W29" s="463"/>
      <c r="X29" s="464"/>
      <c r="Y29" s="465"/>
      <c r="Z29" s="375" t="s">
        <v>177</v>
      </c>
      <c r="AA29" s="376"/>
      <c r="AB29" s="376"/>
      <c r="AC29" s="376"/>
      <c r="AD29" s="376"/>
      <c r="AE29" s="376"/>
      <c r="AF29" s="376"/>
      <c r="AG29" s="377"/>
      <c r="AH29" s="372">
        <v>151</v>
      </c>
      <c r="AI29" s="373"/>
      <c r="AJ29" s="373"/>
      <c r="AK29" s="373"/>
      <c r="AL29" s="374"/>
      <c r="AM29" s="372">
        <v>441826</v>
      </c>
      <c r="AN29" s="373"/>
      <c r="AO29" s="373"/>
      <c r="AP29" s="373"/>
      <c r="AQ29" s="373"/>
      <c r="AR29" s="374"/>
      <c r="AS29" s="372">
        <v>2926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1104800</v>
      </c>
      <c r="BO29" s="420"/>
      <c r="BP29" s="420"/>
      <c r="BQ29" s="420"/>
      <c r="BR29" s="420"/>
      <c r="BS29" s="420"/>
      <c r="BT29" s="420"/>
      <c r="BU29" s="421"/>
      <c r="BV29" s="419">
        <v>1233388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18886013</v>
      </c>
      <c r="BO30" s="454"/>
      <c r="BP30" s="454"/>
      <c r="BQ30" s="454"/>
      <c r="BR30" s="454"/>
      <c r="BS30" s="454"/>
      <c r="BT30" s="454"/>
      <c r="BU30" s="455"/>
      <c r="BV30" s="453">
        <v>15639910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白糠町国民健康保険特別会計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白糠町水道事業会計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白糠町簡易水道及び飲用水道供給事業特別会計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釧路白糠工業用水道企業団</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株式会社白糠町振興公社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白糠町介護保険特別会計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白糠町公共下水道事業特別会計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釧路広域連合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白糠町後期高齢者医療特別会計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釧路公立大学事務組合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釧路・根室広域地方税滞納整理機構</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b8X9DJ/EqIMtRGY9nbMf4bVXifGmFIdRf+UZ726Nfi6zke9VBQmdrG5QefVQUxE6CoLM/2wlUmoLf8PxWgrrjQ==" saltValue="VVx7oa0sLnIP3O5OGQW8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215</v>
      </c>
      <c r="C5" s="677"/>
      <c r="D5" s="677"/>
      <c r="E5" s="677"/>
      <c r="F5" s="677"/>
      <c r="G5" s="677"/>
      <c r="H5" s="677"/>
      <c r="I5" s="677"/>
      <c r="J5" s="677"/>
      <c r="K5" s="677"/>
      <c r="L5" s="677"/>
      <c r="M5" s="677"/>
      <c r="N5" s="677"/>
      <c r="O5" s="677"/>
      <c r="P5" s="677"/>
      <c r="Q5" s="678"/>
      <c r="R5" s="673">
        <v>1012203</v>
      </c>
      <c r="S5" s="674"/>
      <c r="T5" s="674"/>
      <c r="U5" s="674"/>
      <c r="V5" s="674"/>
      <c r="W5" s="674"/>
      <c r="X5" s="674"/>
      <c r="Y5" s="702"/>
      <c r="Z5" s="715">
        <v>3.5</v>
      </c>
      <c r="AA5" s="715"/>
      <c r="AB5" s="715"/>
      <c r="AC5" s="715"/>
      <c r="AD5" s="716">
        <v>1012203</v>
      </c>
      <c r="AE5" s="716"/>
      <c r="AF5" s="716"/>
      <c r="AG5" s="716"/>
      <c r="AH5" s="716"/>
      <c r="AI5" s="716"/>
      <c r="AJ5" s="716"/>
      <c r="AK5" s="716"/>
      <c r="AL5" s="703">
        <v>20.100000000000001</v>
      </c>
      <c r="AM5" s="685"/>
      <c r="AN5" s="685"/>
      <c r="AO5" s="704"/>
      <c r="AP5" s="676" t="s">
        <v>216</v>
      </c>
      <c r="AQ5" s="677"/>
      <c r="AR5" s="677"/>
      <c r="AS5" s="677"/>
      <c r="AT5" s="677"/>
      <c r="AU5" s="677"/>
      <c r="AV5" s="677"/>
      <c r="AW5" s="677"/>
      <c r="AX5" s="677"/>
      <c r="AY5" s="677"/>
      <c r="AZ5" s="677"/>
      <c r="BA5" s="677"/>
      <c r="BB5" s="677"/>
      <c r="BC5" s="677"/>
      <c r="BD5" s="677"/>
      <c r="BE5" s="677"/>
      <c r="BF5" s="678"/>
      <c r="BG5" s="621">
        <v>1012203</v>
      </c>
      <c r="BH5" s="622"/>
      <c r="BI5" s="622"/>
      <c r="BJ5" s="622"/>
      <c r="BK5" s="622"/>
      <c r="BL5" s="622"/>
      <c r="BM5" s="622"/>
      <c r="BN5" s="623"/>
      <c r="BO5" s="659">
        <v>100</v>
      </c>
      <c r="BP5" s="659"/>
      <c r="BQ5" s="659"/>
      <c r="BR5" s="659"/>
      <c r="BS5" s="660">
        <v>24706</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c r="B6" s="618" t="s">
        <v>220</v>
      </c>
      <c r="C6" s="619"/>
      <c r="D6" s="619"/>
      <c r="E6" s="619"/>
      <c r="F6" s="619"/>
      <c r="G6" s="619"/>
      <c r="H6" s="619"/>
      <c r="I6" s="619"/>
      <c r="J6" s="619"/>
      <c r="K6" s="619"/>
      <c r="L6" s="619"/>
      <c r="M6" s="619"/>
      <c r="N6" s="619"/>
      <c r="O6" s="619"/>
      <c r="P6" s="619"/>
      <c r="Q6" s="620"/>
      <c r="R6" s="621">
        <v>146731</v>
      </c>
      <c r="S6" s="622"/>
      <c r="T6" s="622"/>
      <c r="U6" s="622"/>
      <c r="V6" s="622"/>
      <c r="W6" s="622"/>
      <c r="X6" s="622"/>
      <c r="Y6" s="623"/>
      <c r="Z6" s="659">
        <v>0.5</v>
      </c>
      <c r="AA6" s="659"/>
      <c r="AB6" s="659"/>
      <c r="AC6" s="659"/>
      <c r="AD6" s="660">
        <v>146731</v>
      </c>
      <c r="AE6" s="660"/>
      <c r="AF6" s="660"/>
      <c r="AG6" s="660"/>
      <c r="AH6" s="660"/>
      <c r="AI6" s="660"/>
      <c r="AJ6" s="660"/>
      <c r="AK6" s="660"/>
      <c r="AL6" s="624">
        <v>2.9</v>
      </c>
      <c r="AM6" s="625"/>
      <c r="AN6" s="625"/>
      <c r="AO6" s="661"/>
      <c r="AP6" s="618" t="s">
        <v>221</v>
      </c>
      <c r="AQ6" s="619"/>
      <c r="AR6" s="619"/>
      <c r="AS6" s="619"/>
      <c r="AT6" s="619"/>
      <c r="AU6" s="619"/>
      <c r="AV6" s="619"/>
      <c r="AW6" s="619"/>
      <c r="AX6" s="619"/>
      <c r="AY6" s="619"/>
      <c r="AZ6" s="619"/>
      <c r="BA6" s="619"/>
      <c r="BB6" s="619"/>
      <c r="BC6" s="619"/>
      <c r="BD6" s="619"/>
      <c r="BE6" s="619"/>
      <c r="BF6" s="620"/>
      <c r="BG6" s="621">
        <v>1012203</v>
      </c>
      <c r="BH6" s="622"/>
      <c r="BI6" s="622"/>
      <c r="BJ6" s="622"/>
      <c r="BK6" s="622"/>
      <c r="BL6" s="622"/>
      <c r="BM6" s="622"/>
      <c r="BN6" s="623"/>
      <c r="BO6" s="659">
        <v>100</v>
      </c>
      <c r="BP6" s="659"/>
      <c r="BQ6" s="659"/>
      <c r="BR6" s="659"/>
      <c r="BS6" s="660">
        <v>24706</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82464</v>
      </c>
      <c r="CS6" s="622"/>
      <c r="CT6" s="622"/>
      <c r="CU6" s="622"/>
      <c r="CV6" s="622"/>
      <c r="CW6" s="622"/>
      <c r="CX6" s="622"/>
      <c r="CY6" s="623"/>
      <c r="CZ6" s="703">
        <v>0.3</v>
      </c>
      <c r="DA6" s="685"/>
      <c r="DB6" s="685"/>
      <c r="DC6" s="705"/>
      <c r="DD6" s="627" t="s">
        <v>122</v>
      </c>
      <c r="DE6" s="622"/>
      <c r="DF6" s="622"/>
      <c r="DG6" s="622"/>
      <c r="DH6" s="622"/>
      <c r="DI6" s="622"/>
      <c r="DJ6" s="622"/>
      <c r="DK6" s="622"/>
      <c r="DL6" s="622"/>
      <c r="DM6" s="622"/>
      <c r="DN6" s="622"/>
      <c r="DO6" s="622"/>
      <c r="DP6" s="623"/>
      <c r="DQ6" s="627">
        <v>82464</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231</v>
      </c>
      <c r="S7" s="622"/>
      <c r="T7" s="622"/>
      <c r="U7" s="622"/>
      <c r="V7" s="622"/>
      <c r="W7" s="622"/>
      <c r="X7" s="622"/>
      <c r="Y7" s="623"/>
      <c r="Z7" s="659">
        <v>0</v>
      </c>
      <c r="AA7" s="659"/>
      <c r="AB7" s="659"/>
      <c r="AC7" s="659"/>
      <c r="AD7" s="660">
        <v>231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364626</v>
      </c>
      <c r="BH7" s="622"/>
      <c r="BI7" s="622"/>
      <c r="BJ7" s="622"/>
      <c r="BK7" s="622"/>
      <c r="BL7" s="622"/>
      <c r="BM7" s="622"/>
      <c r="BN7" s="623"/>
      <c r="BO7" s="659">
        <v>36</v>
      </c>
      <c r="BP7" s="659"/>
      <c r="BQ7" s="659"/>
      <c r="BR7" s="659"/>
      <c r="BS7" s="660">
        <v>24706</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16741831</v>
      </c>
      <c r="CS7" s="622"/>
      <c r="CT7" s="622"/>
      <c r="CU7" s="622"/>
      <c r="CV7" s="622"/>
      <c r="CW7" s="622"/>
      <c r="CX7" s="622"/>
      <c r="CY7" s="623"/>
      <c r="CZ7" s="659">
        <v>59.4</v>
      </c>
      <c r="DA7" s="659"/>
      <c r="DB7" s="659"/>
      <c r="DC7" s="659"/>
      <c r="DD7" s="627">
        <v>370328</v>
      </c>
      <c r="DE7" s="622"/>
      <c r="DF7" s="622"/>
      <c r="DG7" s="622"/>
      <c r="DH7" s="622"/>
      <c r="DI7" s="622"/>
      <c r="DJ7" s="622"/>
      <c r="DK7" s="622"/>
      <c r="DL7" s="622"/>
      <c r="DM7" s="622"/>
      <c r="DN7" s="622"/>
      <c r="DO7" s="622"/>
      <c r="DP7" s="623"/>
      <c r="DQ7" s="627">
        <v>11312100</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2145</v>
      </c>
      <c r="S8" s="622"/>
      <c r="T8" s="622"/>
      <c r="U8" s="622"/>
      <c r="V8" s="622"/>
      <c r="W8" s="622"/>
      <c r="X8" s="622"/>
      <c r="Y8" s="623"/>
      <c r="Z8" s="659">
        <v>0</v>
      </c>
      <c r="AA8" s="659"/>
      <c r="AB8" s="659"/>
      <c r="AC8" s="659"/>
      <c r="AD8" s="660">
        <v>2145</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11770</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1889196</v>
      </c>
      <c r="CS8" s="622"/>
      <c r="CT8" s="622"/>
      <c r="CU8" s="622"/>
      <c r="CV8" s="622"/>
      <c r="CW8" s="622"/>
      <c r="CX8" s="622"/>
      <c r="CY8" s="623"/>
      <c r="CZ8" s="659">
        <v>6.7</v>
      </c>
      <c r="DA8" s="659"/>
      <c r="DB8" s="659"/>
      <c r="DC8" s="659"/>
      <c r="DD8" s="627">
        <v>185318</v>
      </c>
      <c r="DE8" s="622"/>
      <c r="DF8" s="622"/>
      <c r="DG8" s="622"/>
      <c r="DH8" s="622"/>
      <c r="DI8" s="622"/>
      <c r="DJ8" s="622"/>
      <c r="DK8" s="622"/>
      <c r="DL8" s="622"/>
      <c r="DM8" s="622"/>
      <c r="DN8" s="622"/>
      <c r="DO8" s="622"/>
      <c r="DP8" s="623"/>
      <c r="DQ8" s="627">
        <v>970957</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2475</v>
      </c>
      <c r="S9" s="622"/>
      <c r="T9" s="622"/>
      <c r="U9" s="622"/>
      <c r="V9" s="622"/>
      <c r="W9" s="622"/>
      <c r="X9" s="622"/>
      <c r="Y9" s="623"/>
      <c r="Z9" s="659">
        <v>0</v>
      </c>
      <c r="AA9" s="659"/>
      <c r="AB9" s="659"/>
      <c r="AC9" s="659"/>
      <c r="AD9" s="660">
        <v>2475</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255489</v>
      </c>
      <c r="BH9" s="622"/>
      <c r="BI9" s="622"/>
      <c r="BJ9" s="622"/>
      <c r="BK9" s="622"/>
      <c r="BL9" s="622"/>
      <c r="BM9" s="622"/>
      <c r="BN9" s="623"/>
      <c r="BO9" s="659">
        <v>25.2</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634779</v>
      </c>
      <c r="CS9" s="622"/>
      <c r="CT9" s="622"/>
      <c r="CU9" s="622"/>
      <c r="CV9" s="622"/>
      <c r="CW9" s="622"/>
      <c r="CX9" s="622"/>
      <c r="CY9" s="623"/>
      <c r="CZ9" s="659">
        <v>2.2999999999999998</v>
      </c>
      <c r="DA9" s="659"/>
      <c r="DB9" s="659"/>
      <c r="DC9" s="659"/>
      <c r="DD9" s="627">
        <v>164737</v>
      </c>
      <c r="DE9" s="622"/>
      <c r="DF9" s="622"/>
      <c r="DG9" s="622"/>
      <c r="DH9" s="622"/>
      <c r="DI9" s="622"/>
      <c r="DJ9" s="622"/>
      <c r="DK9" s="622"/>
      <c r="DL9" s="622"/>
      <c r="DM9" s="622"/>
      <c r="DN9" s="622"/>
      <c r="DO9" s="622"/>
      <c r="DP9" s="623"/>
      <c r="DQ9" s="627">
        <v>213434</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25906</v>
      </c>
      <c r="BH10" s="622"/>
      <c r="BI10" s="622"/>
      <c r="BJ10" s="622"/>
      <c r="BK10" s="622"/>
      <c r="BL10" s="622"/>
      <c r="BM10" s="622"/>
      <c r="BN10" s="623"/>
      <c r="BO10" s="659">
        <v>2.6</v>
      </c>
      <c r="BP10" s="659"/>
      <c r="BQ10" s="659"/>
      <c r="BR10" s="659"/>
      <c r="BS10" s="660">
        <v>4299</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1123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123</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207664</v>
      </c>
      <c r="S11" s="622"/>
      <c r="T11" s="622"/>
      <c r="U11" s="622"/>
      <c r="V11" s="622"/>
      <c r="W11" s="622"/>
      <c r="X11" s="622"/>
      <c r="Y11" s="623"/>
      <c r="Z11" s="624">
        <v>0.7</v>
      </c>
      <c r="AA11" s="625"/>
      <c r="AB11" s="625"/>
      <c r="AC11" s="626"/>
      <c r="AD11" s="627">
        <v>207664</v>
      </c>
      <c r="AE11" s="622"/>
      <c r="AF11" s="622"/>
      <c r="AG11" s="622"/>
      <c r="AH11" s="622"/>
      <c r="AI11" s="622"/>
      <c r="AJ11" s="622"/>
      <c r="AK11" s="623"/>
      <c r="AL11" s="624">
        <v>4.0999999999999996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71461</v>
      </c>
      <c r="BH11" s="622"/>
      <c r="BI11" s="622"/>
      <c r="BJ11" s="622"/>
      <c r="BK11" s="622"/>
      <c r="BL11" s="622"/>
      <c r="BM11" s="622"/>
      <c r="BN11" s="623"/>
      <c r="BO11" s="659">
        <v>7.1</v>
      </c>
      <c r="BP11" s="659"/>
      <c r="BQ11" s="659"/>
      <c r="BR11" s="659"/>
      <c r="BS11" s="660">
        <v>20407</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1081985</v>
      </c>
      <c r="CS11" s="622"/>
      <c r="CT11" s="622"/>
      <c r="CU11" s="622"/>
      <c r="CV11" s="622"/>
      <c r="CW11" s="622"/>
      <c r="CX11" s="622"/>
      <c r="CY11" s="623"/>
      <c r="CZ11" s="659">
        <v>3.8</v>
      </c>
      <c r="DA11" s="659"/>
      <c r="DB11" s="659"/>
      <c r="DC11" s="659"/>
      <c r="DD11" s="627">
        <v>393597</v>
      </c>
      <c r="DE11" s="622"/>
      <c r="DF11" s="622"/>
      <c r="DG11" s="622"/>
      <c r="DH11" s="622"/>
      <c r="DI11" s="622"/>
      <c r="DJ11" s="622"/>
      <c r="DK11" s="622"/>
      <c r="DL11" s="622"/>
      <c r="DM11" s="622"/>
      <c r="DN11" s="622"/>
      <c r="DO11" s="622"/>
      <c r="DP11" s="623"/>
      <c r="DQ11" s="627">
        <v>190146</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2068</v>
      </c>
      <c r="S12" s="622"/>
      <c r="T12" s="622"/>
      <c r="U12" s="622"/>
      <c r="V12" s="622"/>
      <c r="W12" s="622"/>
      <c r="X12" s="622"/>
      <c r="Y12" s="623"/>
      <c r="Z12" s="659">
        <v>0</v>
      </c>
      <c r="AA12" s="659"/>
      <c r="AB12" s="659"/>
      <c r="AC12" s="659"/>
      <c r="AD12" s="660">
        <v>2068</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545273</v>
      </c>
      <c r="BH12" s="622"/>
      <c r="BI12" s="622"/>
      <c r="BJ12" s="622"/>
      <c r="BK12" s="622"/>
      <c r="BL12" s="622"/>
      <c r="BM12" s="622"/>
      <c r="BN12" s="623"/>
      <c r="BO12" s="659">
        <v>53.9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1142191</v>
      </c>
      <c r="CS12" s="622"/>
      <c r="CT12" s="622"/>
      <c r="CU12" s="622"/>
      <c r="CV12" s="622"/>
      <c r="CW12" s="622"/>
      <c r="CX12" s="622"/>
      <c r="CY12" s="623"/>
      <c r="CZ12" s="659">
        <v>4.0999999999999996</v>
      </c>
      <c r="DA12" s="659"/>
      <c r="DB12" s="659"/>
      <c r="DC12" s="659"/>
      <c r="DD12" s="627">
        <v>726209</v>
      </c>
      <c r="DE12" s="622"/>
      <c r="DF12" s="622"/>
      <c r="DG12" s="622"/>
      <c r="DH12" s="622"/>
      <c r="DI12" s="622"/>
      <c r="DJ12" s="622"/>
      <c r="DK12" s="622"/>
      <c r="DL12" s="622"/>
      <c r="DM12" s="622"/>
      <c r="DN12" s="622"/>
      <c r="DO12" s="622"/>
      <c r="DP12" s="623"/>
      <c r="DQ12" s="627">
        <v>364402</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516872</v>
      </c>
      <c r="BH13" s="622"/>
      <c r="BI13" s="622"/>
      <c r="BJ13" s="622"/>
      <c r="BK13" s="622"/>
      <c r="BL13" s="622"/>
      <c r="BM13" s="622"/>
      <c r="BN13" s="623"/>
      <c r="BO13" s="659">
        <v>51.1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1983600</v>
      </c>
      <c r="CS13" s="622"/>
      <c r="CT13" s="622"/>
      <c r="CU13" s="622"/>
      <c r="CV13" s="622"/>
      <c r="CW13" s="622"/>
      <c r="CX13" s="622"/>
      <c r="CY13" s="623"/>
      <c r="CZ13" s="659">
        <v>7</v>
      </c>
      <c r="DA13" s="659"/>
      <c r="DB13" s="659"/>
      <c r="DC13" s="659"/>
      <c r="DD13" s="627">
        <v>1385466</v>
      </c>
      <c r="DE13" s="622"/>
      <c r="DF13" s="622"/>
      <c r="DG13" s="622"/>
      <c r="DH13" s="622"/>
      <c r="DI13" s="622"/>
      <c r="DJ13" s="622"/>
      <c r="DK13" s="622"/>
      <c r="DL13" s="622"/>
      <c r="DM13" s="622"/>
      <c r="DN13" s="622"/>
      <c r="DO13" s="622"/>
      <c r="DP13" s="623"/>
      <c r="DQ13" s="627">
        <v>715756</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979</v>
      </c>
      <c r="S14" s="622"/>
      <c r="T14" s="622"/>
      <c r="U14" s="622"/>
      <c r="V14" s="622"/>
      <c r="W14" s="622"/>
      <c r="X14" s="622"/>
      <c r="Y14" s="623"/>
      <c r="Z14" s="659">
        <v>0</v>
      </c>
      <c r="AA14" s="659"/>
      <c r="AB14" s="659"/>
      <c r="AC14" s="659"/>
      <c r="AD14" s="660">
        <v>979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25843</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637582</v>
      </c>
      <c r="CS14" s="622"/>
      <c r="CT14" s="622"/>
      <c r="CU14" s="622"/>
      <c r="CV14" s="622"/>
      <c r="CW14" s="622"/>
      <c r="CX14" s="622"/>
      <c r="CY14" s="623"/>
      <c r="CZ14" s="659">
        <v>2.2999999999999998</v>
      </c>
      <c r="DA14" s="659"/>
      <c r="DB14" s="659"/>
      <c r="DC14" s="659"/>
      <c r="DD14" s="627">
        <v>281785</v>
      </c>
      <c r="DE14" s="622"/>
      <c r="DF14" s="622"/>
      <c r="DG14" s="622"/>
      <c r="DH14" s="622"/>
      <c r="DI14" s="622"/>
      <c r="DJ14" s="622"/>
      <c r="DK14" s="622"/>
      <c r="DL14" s="622"/>
      <c r="DM14" s="622"/>
      <c r="DN14" s="622"/>
      <c r="DO14" s="622"/>
      <c r="DP14" s="623"/>
      <c r="DQ14" s="627">
        <v>360269</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76461</v>
      </c>
      <c r="BH15" s="622"/>
      <c r="BI15" s="622"/>
      <c r="BJ15" s="622"/>
      <c r="BK15" s="622"/>
      <c r="BL15" s="622"/>
      <c r="BM15" s="622"/>
      <c r="BN15" s="623"/>
      <c r="BO15" s="659">
        <v>7.6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2852865</v>
      </c>
      <c r="CS15" s="622"/>
      <c r="CT15" s="622"/>
      <c r="CU15" s="622"/>
      <c r="CV15" s="622"/>
      <c r="CW15" s="622"/>
      <c r="CX15" s="622"/>
      <c r="CY15" s="623"/>
      <c r="CZ15" s="659">
        <v>10.1</v>
      </c>
      <c r="DA15" s="659"/>
      <c r="DB15" s="659"/>
      <c r="DC15" s="659"/>
      <c r="DD15" s="627">
        <v>892439</v>
      </c>
      <c r="DE15" s="622"/>
      <c r="DF15" s="622"/>
      <c r="DG15" s="622"/>
      <c r="DH15" s="622"/>
      <c r="DI15" s="622"/>
      <c r="DJ15" s="622"/>
      <c r="DK15" s="622"/>
      <c r="DL15" s="622"/>
      <c r="DM15" s="622"/>
      <c r="DN15" s="622"/>
      <c r="DO15" s="622"/>
      <c r="DP15" s="623"/>
      <c r="DQ15" s="627">
        <v>570633</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11790</v>
      </c>
      <c r="S16" s="622"/>
      <c r="T16" s="622"/>
      <c r="U16" s="622"/>
      <c r="V16" s="622"/>
      <c r="W16" s="622"/>
      <c r="X16" s="622"/>
      <c r="Y16" s="623"/>
      <c r="Z16" s="659">
        <v>0</v>
      </c>
      <c r="AA16" s="659"/>
      <c r="AB16" s="659"/>
      <c r="AC16" s="659"/>
      <c r="AD16" s="660">
        <v>11790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5</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18909</v>
      </c>
      <c r="S17" s="622"/>
      <c r="T17" s="622"/>
      <c r="U17" s="622"/>
      <c r="V17" s="622"/>
      <c r="W17" s="622"/>
      <c r="X17" s="622"/>
      <c r="Y17" s="623"/>
      <c r="Z17" s="659">
        <v>0.1</v>
      </c>
      <c r="AA17" s="659"/>
      <c r="AB17" s="659"/>
      <c r="AC17" s="659"/>
      <c r="AD17" s="660">
        <v>18909</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1135502</v>
      </c>
      <c r="CS17" s="622"/>
      <c r="CT17" s="622"/>
      <c r="CU17" s="622"/>
      <c r="CV17" s="622"/>
      <c r="CW17" s="622"/>
      <c r="CX17" s="622"/>
      <c r="CY17" s="623"/>
      <c r="CZ17" s="659">
        <v>4</v>
      </c>
      <c r="DA17" s="659"/>
      <c r="DB17" s="659"/>
      <c r="DC17" s="659"/>
      <c r="DD17" s="627" t="s">
        <v>122</v>
      </c>
      <c r="DE17" s="622"/>
      <c r="DF17" s="622"/>
      <c r="DG17" s="622"/>
      <c r="DH17" s="622"/>
      <c r="DI17" s="622"/>
      <c r="DJ17" s="622"/>
      <c r="DK17" s="622"/>
      <c r="DL17" s="622"/>
      <c r="DM17" s="622"/>
      <c r="DN17" s="622"/>
      <c r="DO17" s="622"/>
      <c r="DP17" s="623"/>
      <c r="DQ17" s="627">
        <v>1104406</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5354</v>
      </c>
      <c r="S18" s="622"/>
      <c r="T18" s="622"/>
      <c r="U18" s="622"/>
      <c r="V18" s="622"/>
      <c r="W18" s="622"/>
      <c r="X18" s="622"/>
      <c r="Y18" s="623"/>
      <c r="Z18" s="659">
        <v>0</v>
      </c>
      <c r="AA18" s="659"/>
      <c r="AB18" s="659"/>
      <c r="AC18" s="659"/>
      <c r="AD18" s="660">
        <v>5354</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2386</v>
      </c>
      <c r="S19" s="622"/>
      <c r="T19" s="622"/>
      <c r="U19" s="622"/>
      <c r="V19" s="622"/>
      <c r="W19" s="622"/>
      <c r="X19" s="622"/>
      <c r="Y19" s="623"/>
      <c r="Z19" s="659">
        <v>0</v>
      </c>
      <c r="AA19" s="659"/>
      <c r="AB19" s="659"/>
      <c r="AC19" s="659"/>
      <c r="AD19" s="660">
        <v>2386</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96" t="s">
        <v>262</v>
      </c>
      <c r="C20" s="697"/>
      <c r="D20" s="697"/>
      <c r="E20" s="697"/>
      <c r="F20" s="697"/>
      <c r="G20" s="697"/>
      <c r="H20" s="697"/>
      <c r="I20" s="697"/>
      <c r="J20" s="697"/>
      <c r="K20" s="697"/>
      <c r="L20" s="697"/>
      <c r="M20" s="697"/>
      <c r="N20" s="697"/>
      <c r="O20" s="697"/>
      <c r="P20" s="697"/>
      <c r="Q20" s="698"/>
      <c r="R20" s="621">
        <v>2968</v>
      </c>
      <c r="S20" s="622"/>
      <c r="T20" s="622"/>
      <c r="U20" s="622"/>
      <c r="V20" s="622"/>
      <c r="W20" s="622"/>
      <c r="X20" s="622"/>
      <c r="Y20" s="623"/>
      <c r="Z20" s="659">
        <v>0</v>
      </c>
      <c r="AA20" s="659"/>
      <c r="AB20" s="659"/>
      <c r="AC20" s="659"/>
      <c r="AD20" s="660">
        <v>2968</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28183123</v>
      </c>
      <c r="CS20" s="622"/>
      <c r="CT20" s="622"/>
      <c r="CU20" s="622"/>
      <c r="CV20" s="622"/>
      <c r="CW20" s="622"/>
      <c r="CX20" s="622"/>
      <c r="CY20" s="623"/>
      <c r="CZ20" s="659">
        <v>100</v>
      </c>
      <c r="DA20" s="659"/>
      <c r="DB20" s="659"/>
      <c r="DC20" s="659"/>
      <c r="DD20" s="627">
        <v>4399879</v>
      </c>
      <c r="DE20" s="622"/>
      <c r="DF20" s="622"/>
      <c r="DG20" s="622"/>
      <c r="DH20" s="622"/>
      <c r="DI20" s="622"/>
      <c r="DJ20" s="622"/>
      <c r="DK20" s="622"/>
      <c r="DL20" s="622"/>
      <c r="DM20" s="622"/>
      <c r="DN20" s="622"/>
      <c r="DO20" s="622"/>
      <c r="DP20" s="623"/>
      <c r="DQ20" s="627">
        <v>15884695</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3651021</v>
      </c>
      <c r="S21" s="622"/>
      <c r="T21" s="622"/>
      <c r="U21" s="622"/>
      <c r="V21" s="622"/>
      <c r="W21" s="622"/>
      <c r="X21" s="622"/>
      <c r="Y21" s="623"/>
      <c r="Z21" s="659">
        <v>12.8</v>
      </c>
      <c r="AA21" s="659"/>
      <c r="AB21" s="659"/>
      <c r="AC21" s="659"/>
      <c r="AD21" s="660">
        <v>3608559</v>
      </c>
      <c r="AE21" s="660"/>
      <c r="AF21" s="660"/>
      <c r="AG21" s="660"/>
      <c r="AH21" s="660"/>
      <c r="AI21" s="660"/>
      <c r="AJ21" s="660"/>
      <c r="AK21" s="660"/>
      <c r="AL21" s="624">
        <v>71.599999999999994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3608559</v>
      </c>
      <c r="S22" s="622"/>
      <c r="T22" s="622"/>
      <c r="U22" s="622"/>
      <c r="V22" s="622"/>
      <c r="W22" s="622"/>
      <c r="X22" s="622"/>
      <c r="Y22" s="623"/>
      <c r="Z22" s="659">
        <v>12.6</v>
      </c>
      <c r="AA22" s="659"/>
      <c r="AB22" s="659"/>
      <c r="AC22" s="659"/>
      <c r="AD22" s="660">
        <v>3608559</v>
      </c>
      <c r="AE22" s="660"/>
      <c r="AF22" s="660"/>
      <c r="AG22" s="660"/>
      <c r="AH22" s="660"/>
      <c r="AI22" s="660"/>
      <c r="AJ22" s="660"/>
      <c r="AK22" s="660"/>
      <c r="AL22" s="624">
        <v>71.599999999999994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18" t="s">
        <v>270</v>
      </c>
      <c r="C23" s="619"/>
      <c r="D23" s="619"/>
      <c r="E23" s="619"/>
      <c r="F23" s="619"/>
      <c r="G23" s="619"/>
      <c r="H23" s="619"/>
      <c r="I23" s="619"/>
      <c r="J23" s="619"/>
      <c r="K23" s="619"/>
      <c r="L23" s="619"/>
      <c r="M23" s="619"/>
      <c r="N23" s="619"/>
      <c r="O23" s="619"/>
      <c r="P23" s="619"/>
      <c r="Q23" s="620"/>
      <c r="R23" s="621">
        <v>42462</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3326273</v>
      </c>
      <c r="CS24" s="674"/>
      <c r="CT24" s="674"/>
      <c r="CU24" s="674"/>
      <c r="CV24" s="674"/>
      <c r="CW24" s="674"/>
      <c r="CX24" s="674"/>
      <c r="CY24" s="702"/>
      <c r="CZ24" s="703">
        <v>11.8</v>
      </c>
      <c r="DA24" s="685"/>
      <c r="DB24" s="685"/>
      <c r="DC24" s="705"/>
      <c r="DD24" s="701">
        <v>2631255</v>
      </c>
      <c r="DE24" s="674"/>
      <c r="DF24" s="674"/>
      <c r="DG24" s="674"/>
      <c r="DH24" s="674"/>
      <c r="DI24" s="674"/>
      <c r="DJ24" s="674"/>
      <c r="DK24" s="702"/>
      <c r="DL24" s="701">
        <v>2416779</v>
      </c>
      <c r="DM24" s="674"/>
      <c r="DN24" s="674"/>
      <c r="DO24" s="674"/>
      <c r="DP24" s="674"/>
      <c r="DQ24" s="674"/>
      <c r="DR24" s="674"/>
      <c r="DS24" s="674"/>
      <c r="DT24" s="674"/>
      <c r="DU24" s="674"/>
      <c r="DV24" s="702"/>
      <c r="DW24" s="703">
        <v>47.7</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5061570</v>
      </c>
      <c r="S25" s="622"/>
      <c r="T25" s="622"/>
      <c r="U25" s="622"/>
      <c r="V25" s="622"/>
      <c r="W25" s="622"/>
      <c r="X25" s="622"/>
      <c r="Y25" s="623"/>
      <c r="Z25" s="659">
        <v>17.7</v>
      </c>
      <c r="AA25" s="659"/>
      <c r="AB25" s="659"/>
      <c r="AC25" s="659"/>
      <c r="AD25" s="660">
        <v>5019108</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1265454</v>
      </c>
      <c r="CS25" s="634"/>
      <c r="CT25" s="634"/>
      <c r="CU25" s="634"/>
      <c r="CV25" s="634"/>
      <c r="CW25" s="634"/>
      <c r="CX25" s="634"/>
      <c r="CY25" s="635"/>
      <c r="CZ25" s="624">
        <v>4.5</v>
      </c>
      <c r="DA25" s="636"/>
      <c r="DB25" s="636"/>
      <c r="DC25" s="637"/>
      <c r="DD25" s="627">
        <v>1141565</v>
      </c>
      <c r="DE25" s="634"/>
      <c r="DF25" s="634"/>
      <c r="DG25" s="634"/>
      <c r="DH25" s="634"/>
      <c r="DI25" s="634"/>
      <c r="DJ25" s="634"/>
      <c r="DK25" s="635"/>
      <c r="DL25" s="627">
        <v>1099844</v>
      </c>
      <c r="DM25" s="634"/>
      <c r="DN25" s="634"/>
      <c r="DO25" s="634"/>
      <c r="DP25" s="634"/>
      <c r="DQ25" s="634"/>
      <c r="DR25" s="634"/>
      <c r="DS25" s="634"/>
      <c r="DT25" s="634"/>
      <c r="DU25" s="634"/>
      <c r="DV25" s="635"/>
      <c r="DW25" s="624">
        <v>21.7</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757</v>
      </c>
      <c r="S26" s="622"/>
      <c r="T26" s="622"/>
      <c r="U26" s="622"/>
      <c r="V26" s="622"/>
      <c r="W26" s="622"/>
      <c r="X26" s="622"/>
      <c r="Y26" s="623"/>
      <c r="Z26" s="659">
        <v>0</v>
      </c>
      <c r="AA26" s="659"/>
      <c r="AB26" s="659"/>
      <c r="AC26" s="659"/>
      <c r="AD26" s="660">
        <v>757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758534</v>
      </c>
      <c r="CS26" s="622"/>
      <c r="CT26" s="622"/>
      <c r="CU26" s="622"/>
      <c r="CV26" s="622"/>
      <c r="CW26" s="622"/>
      <c r="CX26" s="622"/>
      <c r="CY26" s="623"/>
      <c r="CZ26" s="624">
        <v>2.7</v>
      </c>
      <c r="DA26" s="636"/>
      <c r="DB26" s="636"/>
      <c r="DC26" s="637"/>
      <c r="DD26" s="627">
        <v>707039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19836</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1012203</v>
      </c>
      <c r="BH27" s="622"/>
      <c r="BI27" s="622"/>
      <c r="BJ27" s="622"/>
      <c r="BK27" s="622"/>
      <c r="BL27" s="622"/>
      <c r="BM27" s="622"/>
      <c r="BN27" s="623"/>
      <c r="BO27" s="659">
        <v>100</v>
      </c>
      <c r="BP27" s="659"/>
      <c r="BQ27" s="659"/>
      <c r="BR27" s="659"/>
      <c r="BS27" s="660">
        <v>24706</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925317</v>
      </c>
      <c r="CS27" s="634"/>
      <c r="CT27" s="634"/>
      <c r="CU27" s="634"/>
      <c r="CV27" s="634"/>
      <c r="CW27" s="634"/>
      <c r="CX27" s="634"/>
      <c r="CY27" s="635"/>
      <c r="CZ27" s="624">
        <v>3.3</v>
      </c>
      <c r="DA27" s="636"/>
      <c r="DB27" s="636"/>
      <c r="DC27" s="637"/>
      <c r="DD27" s="627">
        <v>385284</v>
      </c>
      <c r="DE27" s="634"/>
      <c r="DF27" s="634"/>
      <c r="DG27" s="634"/>
      <c r="DH27" s="634"/>
      <c r="DI27" s="634"/>
      <c r="DJ27" s="634"/>
      <c r="DK27" s="635"/>
      <c r="DL27" s="627">
        <v>212529</v>
      </c>
      <c r="DM27" s="634"/>
      <c r="DN27" s="634"/>
      <c r="DO27" s="634"/>
      <c r="DP27" s="634"/>
      <c r="DQ27" s="634"/>
      <c r="DR27" s="634"/>
      <c r="DS27" s="634"/>
      <c r="DT27" s="634"/>
      <c r="DU27" s="634"/>
      <c r="DV27" s="635"/>
      <c r="DW27" s="624">
        <v>4.2</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195844</v>
      </c>
      <c r="S28" s="622"/>
      <c r="T28" s="622"/>
      <c r="U28" s="622"/>
      <c r="V28" s="622"/>
      <c r="W28" s="622"/>
      <c r="X28" s="622"/>
      <c r="Y28" s="623"/>
      <c r="Z28" s="659">
        <v>0.7</v>
      </c>
      <c r="AA28" s="659"/>
      <c r="AB28" s="659"/>
      <c r="AC28" s="659"/>
      <c r="AD28" s="660">
        <v>5238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1135502</v>
      </c>
      <c r="CS28" s="622"/>
      <c r="CT28" s="622"/>
      <c r="CU28" s="622"/>
      <c r="CV28" s="622"/>
      <c r="CW28" s="622"/>
      <c r="CX28" s="622"/>
      <c r="CY28" s="623"/>
      <c r="CZ28" s="624">
        <v>4</v>
      </c>
      <c r="DA28" s="636"/>
      <c r="DB28" s="636"/>
      <c r="DC28" s="637"/>
      <c r="DD28" s="627">
        <v>1104406</v>
      </c>
      <c r="DE28" s="622"/>
      <c r="DF28" s="622"/>
      <c r="DG28" s="622"/>
      <c r="DH28" s="622"/>
      <c r="DI28" s="622"/>
      <c r="DJ28" s="622"/>
      <c r="DK28" s="623"/>
      <c r="DL28" s="627">
        <v>1104406</v>
      </c>
      <c r="DM28" s="622"/>
      <c r="DN28" s="622"/>
      <c r="DO28" s="622"/>
      <c r="DP28" s="622"/>
      <c r="DQ28" s="622"/>
      <c r="DR28" s="622"/>
      <c r="DS28" s="622"/>
      <c r="DT28" s="622"/>
      <c r="DU28" s="622"/>
      <c r="DV28" s="623"/>
      <c r="DW28" s="624">
        <v>21.8</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70146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1135502</v>
      </c>
      <c r="CS29" s="634"/>
      <c r="CT29" s="634"/>
      <c r="CU29" s="634"/>
      <c r="CV29" s="634"/>
      <c r="CW29" s="634"/>
      <c r="CX29" s="634"/>
      <c r="CY29" s="635"/>
      <c r="CZ29" s="624">
        <v>4</v>
      </c>
      <c r="DA29" s="636"/>
      <c r="DB29" s="636"/>
      <c r="DC29" s="637"/>
      <c r="DD29" s="627">
        <v>1104406</v>
      </c>
      <c r="DE29" s="634"/>
      <c r="DF29" s="634"/>
      <c r="DG29" s="634"/>
      <c r="DH29" s="634"/>
      <c r="DI29" s="634"/>
      <c r="DJ29" s="634"/>
      <c r="DK29" s="635"/>
      <c r="DL29" s="627">
        <v>1104406</v>
      </c>
      <c r="DM29" s="634"/>
      <c r="DN29" s="634"/>
      <c r="DO29" s="634"/>
      <c r="DP29" s="634"/>
      <c r="DQ29" s="634"/>
      <c r="DR29" s="634"/>
      <c r="DS29" s="634"/>
      <c r="DT29" s="634"/>
      <c r="DU29" s="634"/>
      <c r="DV29" s="635"/>
      <c r="DW29" s="624">
        <v>21.8</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1145274</v>
      </c>
      <c r="S30" s="622"/>
      <c r="T30" s="622"/>
      <c r="U30" s="622"/>
      <c r="V30" s="622"/>
      <c r="W30" s="622"/>
      <c r="X30" s="622"/>
      <c r="Y30" s="623"/>
      <c r="Z30" s="659">
        <v>4</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1102869</v>
      </c>
      <c r="CS30" s="622"/>
      <c r="CT30" s="622"/>
      <c r="CU30" s="622"/>
      <c r="CV30" s="622"/>
      <c r="CW30" s="622"/>
      <c r="CX30" s="622"/>
      <c r="CY30" s="623"/>
      <c r="CZ30" s="624">
        <v>3.9</v>
      </c>
      <c r="DA30" s="636"/>
      <c r="DB30" s="636"/>
      <c r="DC30" s="637"/>
      <c r="DD30" s="627">
        <v>1071773</v>
      </c>
      <c r="DE30" s="622"/>
      <c r="DF30" s="622"/>
      <c r="DG30" s="622"/>
      <c r="DH30" s="622"/>
      <c r="DI30" s="622"/>
      <c r="DJ30" s="622"/>
      <c r="DK30" s="623"/>
      <c r="DL30" s="627">
        <v>1071773</v>
      </c>
      <c r="DM30" s="622"/>
      <c r="DN30" s="622"/>
      <c r="DO30" s="622"/>
      <c r="DP30" s="622"/>
      <c r="DQ30" s="622"/>
      <c r="DR30" s="622"/>
      <c r="DS30" s="622"/>
      <c r="DT30" s="622"/>
      <c r="DU30" s="622"/>
      <c r="DV30" s="623"/>
      <c r="DW30" s="624">
        <v>21.2</v>
      </c>
      <c r="DX30" s="636"/>
      <c r="DY30" s="636"/>
      <c r="DZ30" s="636"/>
      <c r="EA30" s="636"/>
      <c r="EB30" s="636"/>
      <c r="EC30" s="648"/>
    </row>
    <row r="31" spans="2:133" ht="11.25" customHeight="1">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98.9</v>
      </c>
      <c r="BH31" s="684"/>
      <c r="BI31" s="684"/>
      <c r="BJ31" s="684"/>
      <c r="BK31" s="684"/>
      <c r="BL31" s="684"/>
      <c r="BM31" s="685">
        <v>95.7</v>
      </c>
      <c r="BN31" s="684"/>
      <c r="BO31" s="684"/>
      <c r="BP31" s="684"/>
      <c r="BQ31" s="686"/>
      <c r="BR31" s="683">
        <v>99.2</v>
      </c>
      <c r="BS31" s="684"/>
      <c r="BT31" s="684"/>
      <c r="BU31" s="684"/>
      <c r="BV31" s="684"/>
      <c r="BW31" s="684"/>
      <c r="BX31" s="685">
        <v>96</v>
      </c>
      <c r="BY31" s="684"/>
      <c r="BZ31" s="684"/>
      <c r="CA31" s="684"/>
      <c r="CB31" s="686"/>
      <c r="CD31" s="642"/>
      <c r="CE31" s="643"/>
      <c r="CF31" s="618" t="s">
        <v>300</v>
      </c>
      <c r="CG31" s="619"/>
      <c r="CH31" s="619"/>
      <c r="CI31" s="619"/>
      <c r="CJ31" s="619"/>
      <c r="CK31" s="619"/>
      <c r="CL31" s="619"/>
      <c r="CM31" s="619"/>
      <c r="CN31" s="619"/>
      <c r="CO31" s="619"/>
      <c r="CP31" s="619"/>
      <c r="CQ31" s="620"/>
      <c r="CR31" s="621">
        <v>32633</v>
      </c>
      <c r="CS31" s="634"/>
      <c r="CT31" s="634"/>
      <c r="CU31" s="634"/>
      <c r="CV31" s="634"/>
      <c r="CW31" s="634"/>
      <c r="CX31" s="634"/>
      <c r="CY31" s="635"/>
      <c r="CZ31" s="624">
        <v>0.1</v>
      </c>
      <c r="DA31" s="636"/>
      <c r="DB31" s="636"/>
      <c r="DC31" s="637"/>
      <c r="DD31" s="627">
        <v>32633</v>
      </c>
      <c r="DE31" s="634"/>
      <c r="DF31" s="634"/>
      <c r="DG31" s="634"/>
      <c r="DH31" s="634"/>
      <c r="DI31" s="634"/>
      <c r="DJ31" s="634"/>
      <c r="DK31" s="635"/>
      <c r="DL31" s="627">
        <v>32633</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444975</v>
      </c>
      <c r="S32" s="622"/>
      <c r="T32" s="622"/>
      <c r="U32" s="622"/>
      <c r="V32" s="622"/>
      <c r="W32" s="622"/>
      <c r="X32" s="622"/>
      <c r="Y32" s="623"/>
      <c r="Z32" s="659">
        <v>1.6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98.6</v>
      </c>
      <c r="BH32" s="634"/>
      <c r="BI32" s="634"/>
      <c r="BJ32" s="634"/>
      <c r="BK32" s="634"/>
      <c r="BL32" s="634"/>
      <c r="BM32" s="625">
        <v>96.2</v>
      </c>
      <c r="BN32" s="634"/>
      <c r="BO32" s="634"/>
      <c r="BP32" s="634"/>
      <c r="BQ32" s="657"/>
      <c r="BR32" s="692">
        <v>99.2</v>
      </c>
      <c r="BS32" s="634"/>
      <c r="BT32" s="634"/>
      <c r="BU32" s="634"/>
      <c r="BV32" s="634"/>
      <c r="BW32" s="634"/>
      <c r="BX32" s="625">
        <v>96.3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24923</v>
      </c>
      <c r="S33" s="622"/>
      <c r="T33" s="622"/>
      <c r="U33" s="622"/>
      <c r="V33" s="622"/>
      <c r="W33" s="622"/>
      <c r="X33" s="622"/>
      <c r="Y33" s="623"/>
      <c r="Z33" s="659">
        <v>0.1</v>
      </c>
      <c r="AA33" s="659"/>
      <c r="AB33" s="659"/>
      <c r="AC33" s="659"/>
      <c r="AD33" s="660">
        <v>13927</v>
      </c>
      <c r="AE33" s="660"/>
      <c r="AF33" s="660"/>
      <c r="AG33" s="660"/>
      <c r="AH33" s="660"/>
      <c r="AI33" s="660"/>
      <c r="AJ33" s="660"/>
      <c r="AK33" s="660"/>
      <c r="AL33" s="624">
        <v>0.3</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94.4</v>
      </c>
      <c r="BN33" s="606"/>
      <c r="BO33" s="606"/>
      <c r="BP33" s="606"/>
      <c r="BQ33" s="669"/>
      <c r="BR33" s="682">
        <v>99.1</v>
      </c>
      <c r="BS33" s="606"/>
      <c r="BT33" s="606"/>
      <c r="BU33" s="606"/>
      <c r="BV33" s="606"/>
      <c r="BW33" s="606"/>
      <c r="BX33" s="652">
        <v>95</v>
      </c>
      <c r="BY33" s="606"/>
      <c r="BZ33" s="606"/>
      <c r="CA33" s="606"/>
      <c r="CB33" s="669"/>
      <c r="CD33" s="618" t="s">
        <v>307</v>
      </c>
      <c r="CE33" s="619"/>
      <c r="CF33" s="619"/>
      <c r="CG33" s="619"/>
      <c r="CH33" s="619"/>
      <c r="CI33" s="619"/>
      <c r="CJ33" s="619"/>
      <c r="CK33" s="619"/>
      <c r="CL33" s="619"/>
      <c r="CM33" s="619"/>
      <c r="CN33" s="619"/>
      <c r="CO33" s="619"/>
      <c r="CP33" s="619"/>
      <c r="CQ33" s="620"/>
      <c r="CR33" s="621">
        <v>20456966</v>
      </c>
      <c r="CS33" s="634"/>
      <c r="CT33" s="634"/>
      <c r="CU33" s="634"/>
      <c r="CV33" s="634"/>
      <c r="CW33" s="634"/>
      <c r="CX33" s="634"/>
      <c r="CY33" s="635"/>
      <c r="CZ33" s="624">
        <v>72.599999999999994</v>
      </c>
      <c r="DA33" s="636"/>
      <c r="DB33" s="636"/>
      <c r="DC33" s="637"/>
      <c r="DD33" s="627">
        <v>12777531</v>
      </c>
      <c r="DE33" s="634"/>
      <c r="DF33" s="634"/>
      <c r="DG33" s="634"/>
      <c r="DH33" s="634"/>
      <c r="DI33" s="634"/>
      <c r="DJ33" s="634"/>
      <c r="DK33" s="635"/>
      <c r="DL33" s="627">
        <v>1811471</v>
      </c>
      <c r="DM33" s="634"/>
      <c r="DN33" s="634"/>
      <c r="DO33" s="634"/>
      <c r="DP33" s="634"/>
      <c r="DQ33" s="634"/>
      <c r="DR33" s="634"/>
      <c r="DS33" s="634"/>
      <c r="DT33" s="634"/>
      <c r="DU33" s="634"/>
      <c r="DV33" s="635"/>
      <c r="DW33" s="624">
        <v>35.799999999999997</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16787693</v>
      </c>
      <c r="S34" s="622"/>
      <c r="T34" s="622"/>
      <c r="U34" s="622"/>
      <c r="V34" s="622"/>
      <c r="W34" s="622"/>
      <c r="X34" s="622"/>
      <c r="Y34" s="623"/>
      <c r="Z34" s="659">
        <v>58.8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11367368</v>
      </c>
      <c r="CS34" s="622"/>
      <c r="CT34" s="622"/>
      <c r="CU34" s="622"/>
      <c r="CV34" s="622"/>
      <c r="CW34" s="622"/>
      <c r="CX34" s="622"/>
      <c r="CY34" s="623"/>
      <c r="CZ34" s="624">
        <v>40.299999999999997</v>
      </c>
      <c r="DA34" s="636"/>
      <c r="DB34" s="636"/>
      <c r="DC34" s="637"/>
      <c r="DD34" s="627">
        <v>10848920</v>
      </c>
      <c r="DE34" s="622"/>
      <c r="DF34" s="622"/>
      <c r="DG34" s="622"/>
      <c r="DH34" s="622"/>
      <c r="DI34" s="622"/>
      <c r="DJ34" s="622"/>
      <c r="DK34" s="623"/>
      <c r="DL34" s="627">
        <v>846041</v>
      </c>
      <c r="DM34" s="622"/>
      <c r="DN34" s="622"/>
      <c r="DO34" s="622"/>
      <c r="DP34" s="622"/>
      <c r="DQ34" s="622"/>
      <c r="DR34" s="622"/>
      <c r="DS34" s="622"/>
      <c r="DT34" s="622"/>
      <c r="DU34" s="622"/>
      <c r="DV34" s="623"/>
      <c r="DW34" s="624">
        <v>16.7</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3900574</v>
      </c>
      <c r="S35" s="622"/>
      <c r="T35" s="622"/>
      <c r="U35" s="622"/>
      <c r="V35" s="622"/>
      <c r="W35" s="622"/>
      <c r="X35" s="622"/>
      <c r="Y35" s="623"/>
      <c r="Z35" s="659">
        <v>13.7</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155576</v>
      </c>
      <c r="CS35" s="634"/>
      <c r="CT35" s="634"/>
      <c r="CU35" s="634"/>
      <c r="CV35" s="634"/>
      <c r="CW35" s="634"/>
      <c r="CX35" s="634"/>
      <c r="CY35" s="635"/>
      <c r="CZ35" s="624">
        <v>0.6</v>
      </c>
      <c r="DA35" s="636"/>
      <c r="DB35" s="636"/>
      <c r="DC35" s="637"/>
      <c r="DD35" s="627">
        <v>137995</v>
      </c>
      <c r="DE35" s="634"/>
      <c r="DF35" s="634"/>
      <c r="DG35" s="634"/>
      <c r="DH35" s="634"/>
      <c r="DI35" s="634"/>
      <c r="DJ35" s="634"/>
      <c r="DK35" s="635"/>
      <c r="DL35" s="627">
        <v>15971</v>
      </c>
      <c r="DM35" s="634"/>
      <c r="DN35" s="634"/>
      <c r="DO35" s="634"/>
      <c r="DP35" s="634"/>
      <c r="DQ35" s="634"/>
      <c r="DR35" s="634"/>
      <c r="DS35" s="634"/>
      <c r="DT35" s="634"/>
      <c r="DU35" s="634"/>
      <c r="DV35" s="635"/>
      <c r="DW35" s="624">
        <v>0.3</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97255</v>
      </c>
      <c r="S36" s="622"/>
      <c r="T36" s="622"/>
      <c r="U36" s="622"/>
      <c r="V36" s="622"/>
      <c r="W36" s="622"/>
      <c r="X36" s="622"/>
      <c r="Y36" s="623"/>
      <c r="Z36" s="659">
        <v>0.3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970250</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6078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1067100</v>
      </c>
      <c r="CS36" s="622"/>
      <c r="CT36" s="622"/>
      <c r="CU36" s="622"/>
      <c r="CV36" s="622"/>
      <c r="CW36" s="622"/>
      <c r="CX36" s="622"/>
      <c r="CY36" s="623"/>
      <c r="CZ36" s="624">
        <v>3.8</v>
      </c>
      <c r="DA36" s="636"/>
      <c r="DB36" s="636"/>
      <c r="DC36" s="637"/>
      <c r="DD36" s="627">
        <v>671363</v>
      </c>
      <c r="DE36" s="622"/>
      <c r="DF36" s="622"/>
      <c r="DG36" s="622"/>
      <c r="DH36" s="622"/>
      <c r="DI36" s="622"/>
      <c r="DJ36" s="622"/>
      <c r="DK36" s="623"/>
      <c r="DL36" s="627">
        <v>534529</v>
      </c>
      <c r="DM36" s="622"/>
      <c r="DN36" s="622"/>
      <c r="DO36" s="622"/>
      <c r="DP36" s="622"/>
      <c r="DQ36" s="622"/>
      <c r="DR36" s="622"/>
      <c r="DS36" s="622"/>
      <c r="DT36" s="622"/>
      <c r="DU36" s="622"/>
      <c r="DV36" s="623"/>
      <c r="DW36" s="624">
        <v>10.6</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184219</v>
      </c>
      <c r="S37" s="622"/>
      <c r="T37" s="622"/>
      <c r="U37" s="622"/>
      <c r="V37" s="622"/>
      <c r="W37" s="622"/>
      <c r="X37" s="622"/>
      <c r="Y37" s="623"/>
      <c r="Z37" s="659">
        <v>0.6</v>
      </c>
      <c r="AA37" s="659"/>
      <c r="AB37" s="659"/>
      <c r="AC37" s="659"/>
      <c r="AD37" s="660">
        <v>46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357684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-8431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29545</v>
      </c>
      <c r="CS37" s="634"/>
      <c r="CT37" s="634"/>
      <c r="CU37" s="634"/>
      <c r="CV37" s="634"/>
      <c r="CW37" s="634"/>
      <c r="CX37" s="634"/>
      <c r="CY37" s="635"/>
      <c r="CZ37" s="624">
        <v>0.1</v>
      </c>
      <c r="DA37" s="636"/>
      <c r="DB37" s="636"/>
      <c r="DC37" s="637"/>
      <c r="DD37" s="627">
        <v>29145</v>
      </c>
      <c r="DE37" s="634"/>
      <c r="DF37" s="634"/>
      <c r="DG37" s="634"/>
      <c r="DH37" s="634"/>
      <c r="DI37" s="634"/>
      <c r="DJ37" s="634"/>
      <c r="DK37" s="635"/>
      <c r="DL37" s="627">
        <v>29065</v>
      </c>
      <c r="DM37" s="634"/>
      <c r="DN37" s="634"/>
      <c r="DO37" s="634"/>
      <c r="DP37" s="634"/>
      <c r="DQ37" s="634"/>
      <c r="DR37" s="634"/>
      <c r="DS37" s="634"/>
      <c r="DT37" s="634"/>
      <c r="DU37" s="634"/>
      <c r="DV37" s="635"/>
      <c r="DW37" s="624">
        <v>0.6</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617368</v>
      </c>
      <c r="S38" s="622"/>
      <c r="T38" s="622"/>
      <c r="U38" s="622"/>
      <c r="V38" s="622"/>
      <c r="W38" s="622"/>
      <c r="X38" s="622"/>
      <c r="Y38" s="623"/>
      <c r="Z38" s="659">
        <v>2.2000000000000002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95929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1099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874321</v>
      </c>
      <c r="CS38" s="622"/>
      <c r="CT38" s="622"/>
      <c r="CU38" s="622"/>
      <c r="CV38" s="622"/>
      <c r="CW38" s="622"/>
      <c r="CX38" s="622"/>
      <c r="CY38" s="623"/>
      <c r="CZ38" s="624">
        <v>3.1</v>
      </c>
      <c r="DA38" s="636"/>
      <c r="DB38" s="636"/>
      <c r="DC38" s="637"/>
      <c r="DD38" s="627">
        <v>790124</v>
      </c>
      <c r="DE38" s="622"/>
      <c r="DF38" s="622"/>
      <c r="DG38" s="622"/>
      <c r="DH38" s="622"/>
      <c r="DI38" s="622"/>
      <c r="DJ38" s="622"/>
      <c r="DK38" s="623"/>
      <c r="DL38" s="627">
        <v>349328</v>
      </c>
      <c r="DM38" s="622"/>
      <c r="DN38" s="622"/>
      <c r="DO38" s="622"/>
      <c r="DP38" s="622"/>
      <c r="DQ38" s="622"/>
      <c r="DR38" s="622"/>
      <c r="DS38" s="622"/>
      <c r="DT38" s="622"/>
      <c r="DU38" s="622"/>
      <c r="DV38" s="623"/>
      <c r="DW38" s="624">
        <v>6.9</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30232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1674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6902499</v>
      </c>
      <c r="CS39" s="634"/>
      <c r="CT39" s="634"/>
      <c r="CU39" s="634"/>
      <c r="CV39" s="634"/>
      <c r="CW39" s="634"/>
      <c r="CX39" s="634"/>
      <c r="CY39" s="635"/>
      <c r="CZ39" s="624">
        <v>24.5</v>
      </c>
      <c r="DA39" s="636"/>
      <c r="DB39" s="636"/>
      <c r="DC39" s="637"/>
      <c r="DD39" s="627">
        <v>263527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22968</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90102</v>
      </c>
      <c r="CS40" s="622"/>
      <c r="CT40" s="622"/>
      <c r="CU40" s="622"/>
      <c r="CV40" s="622"/>
      <c r="CW40" s="622"/>
      <c r="CX40" s="622"/>
      <c r="CY40" s="623"/>
      <c r="CZ40" s="624">
        <v>0.3</v>
      </c>
      <c r="DA40" s="636"/>
      <c r="DB40" s="636"/>
      <c r="DC40" s="637"/>
      <c r="DD40" s="627">
        <v>65602</v>
      </c>
      <c r="DE40" s="622"/>
      <c r="DF40" s="622"/>
      <c r="DG40" s="622"/>
      <c r="DH40" s="622"/>
      <c r="DI40" s="622"/>
      <c r="DJ40" s="622"/>
      <c r="DK40" s="623"/>
      <c r="DL40" s="627">
        <v>65602</v>
      </c>
      <c r="DM40" s="622"/>
      <c r="DN40" s="622"/>
      <c r="DO40" s="622"/>
      <c r="DP40" s="622"/>
      <c r="DQ40" s="622"/>
      <c r="DR40" s="622"/>
      <c r="DS40" s="622"/>
      <c r="DT40" s="622"/>
      <c r="DU40" s="622"/>
      <c r="DV40" s="623"/>
      <c r="DW40" s="624">
        <v>1.3</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28550434</v>
      </c>
      <c r="S41" s="646"/>
      <c r="T41" s="646"/>
      <c r="U41" s="646"/>
      <c r="V41" s="646"/>
      <c r="W41" s="646"/>
      <c r="X41" s="646"/>
      <c r="Y41" s="649"/>
      <c r="Z41" s="650">
        <v>100</v>
      </c>
      <c r="AA41" s="650"/>
      <c r="AB41" s="650"/>
      <c r="AC41" s="650"/>
      <c r="AD41" s="651">
        <v>5039076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132328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354077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4399884</v>
      </c>
      <c r="CS42" s="634"/>
      <c r="CT42" s="634"/>
      <c r="CU42" s="634"/>
      <c r="CV42" s="634"/>
      <c r="CW42" s="634"/>
      <c r="CX42" s="634"/>
      <c r="CY42" s="635"/>
      <c r="CZ42" s="624">
        <v>15.6</v>
      </c>
      <c r="DA42" s="636"/>
      <c r="DB42" s="636"/>
      <c r="DC42" s="637"/>
      <c r="DD42" s="627">
        <v>475909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99048</v>
      </c>
      <c r="CS43" s="634"/>
      <c r="CT43" s="634"/>
      <c r="CU43" s="634"/>
      <c r="CV43" s="634"/>
      <c r="CW43" s="634"/>
      <c r="CX43" s="634"/>
      <c r="CY43" s="635"/>
      <c r="CZ43" s="624">
        <v>0.4</v>
      </c>
      <c r="DA43" s="636"/>
      <c r="DB43" s="636"/>
      <c r="DC43" s="637"/>
      <c r="DD43" s="627">
        <v>60038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4399879</v>
      </c>
      <c r="CS44" s="622"/>
      <c r="CT44" s="622"/>
      <c r="CU44" s="622"/>
      <c r="CV44" s="622"/>
      <c r="CW44" s="622"/>
      <c r="CX44" s="622"/>
      <c r="CY44" s="623"/>
      <c r="CZ44" s="624">
        <v>15.6</v>
      </c>
      <c r="DA44" s="625"/>
      <c r="DB44" s="625"/>
      <c r="DC44" s="626"/>
      <c r="DD44" s="627">
        <v>475904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810679</v>
      </c>
      <c r="CS45" s="634"/>
      <c r="CT45" s="634"/>
      <c r="CU45" s="634"/>
      <c r="CV45" s="634"/>
      <c r="CW45" s="634"/>
      <c r="CX45" s="634"/>
      <c r="CY45" s="635"/>
      <c r="CZ45" s="624">
        <v>2.9</v>
      </c>
      <c r="DA45" s="636"/>
      <c r="DB45" s="636"/>
      <c r="DC45" s="637"/>
      <c r="DD45" s="627">
        <v>86075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3523207</v>
      </c>
      <c r="CS46" s="622"/>
      <c r="CT46" s="622"/>
      <c r="CU46" s="622"/>
      <c r="CV46" s="622"/>
      <c r="CW46" s="622"/>
      <c r="CX46" s="622"/>
      <c r="CY46" s="623"/>
      <c r="CZ46" s="624">
        <v>12.5</v>
      </c>
      <c r="DA46" s="625"/>
      <c r="DB46" s="625"/>
      <c r="DC46" s="626"/>
      <c r="DD46" s="627">
        <v>389079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5</v>
      </c>
      <c r="CS47" s="634"/>
      <c r="CT47" s="634"/>
      <c r="CU47" s="634"/>
      <c r="CV47" s="634"/>
      <c r="CW47" s="634"/>
      <c r="CX47" s="634"/>
      <c r="CY47" s="635"/>
      <c r="CZ47" s="624">
        <v>0</v>
      </c>
      <c r="DA47" s="636"/>
      <c r="DB47" s="636"/>
      <c r="DC47" s="637"/>
      <c r="DD47" s="627">
        <v>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28183123</v>
      </c>
      <c r="CS49" s="606"/>
      <c r="CT49" s="606"/>
      <c r="CU49" s="606"/>
      <c r="CV49" s="606"/>
      <c r="CW49" s="606"/>
      <c r="CX49" s="606"/>
      <c r="CY49" s="607"/>
      <c r="CZ49" s="608">
        <v>100</v>
      </c>
      <c r="DA49" s="609"/>
      <c r="DB49" s="609"/>
      <c r="DC49" s="610"/>
      <c r="DD49" s="611">
        <v>15884695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gw2+hbE9j3Qiy+RGdGeAdQDzWknYMZ9pcOj/4A1IuGGW8imcew+WHLagrS4Sq/scUg80uqCck51kNljjgOY/A==" saltValue="fK2PxEjmxrbARjx5Q8HR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8" t="s">
        <v>352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9" t="s">
        <v>353</v>
      </c>
      <c r="DK2" s="1100"/>
      <c r="DL2" s="1100"/>
      <c r="DM2" s="1100"/>
      <c r="DN2" s="1100"/>
      <c r="DO2" s="1101"/>
      <c r="DP2" s="228"/>
      <c r="DQ2" s="1099" t="s">
        <v>354</v>
      </c>
      <c r="DR2" s="1100"/>
      <c r="DS2" s="1100"/>
      <c r="DT2" s="1100"/>
      <c r="DU2" s="1100"/>
      <c r="DV2" s="1100"/>
      <c r="DW2" s="1100"/>
      <c r="DX2" s="1100"/>
      <c r="DY2" s="1100"/>
      <c r="DZ2" s="1101"/>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7" t="s">
        <v>355</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2"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2" t="s">
        <v>371</v>
      </c>
      <c r="DH5" s="1093"/>
      <c r="DI5" s="1093"/>
      <c r="DJ5" s="1093"/>
      <c r="DK5" s="1094"/>
      <c r="DL5" s="1092" t="s">
        <v>372</v>
      </c>
      <c r="DM5" s="1093"/>
      <c r="DN5" s="1093"/>
      <c r="DO5" s="1093"/>
      <c r="DP5" s="1094"/>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6"/>
      <c r="EA6" s="234"/>
    </row>
    <row r="7" spans="1:131" s="235" customFormat="1" ht="26.25" customHeight="1" thickTop="1">
      <c r="A7" s="236">
        <v>1</v>
      </c>
      <c r="B7" s="1055" t="s">
        <v>374</v>
      </c>
      <c r="C7" s="1056"/>
      <c r="D7" s="1056"/>
      <c r="E7" s="1056"/>
      <c r="F7" s="1056"/>
      <c r="G7" s="1056"/>
      <c r="H7" s="1056"/>
      <c r="I7" s="1056"/>
      <c r="J7" s="1056"/>
      <c r="K7" s="1056"/>
      <c r="L7" s="1056"/>
      <c r="M7" s="1056"/>
      <c r="N7" s="1056"/>
      <c r="O7" s="1056"/>
      <c r="P7" s="1057"/>
      <c r="Q7" s="1110">
        <v>28558</v>
      </c>
      <c r="R7" s="1111"/>
      <c r="S7" s="1111"/>
      <c r="T7" s="1111"/>
      <c r="U7" s="1111"/>
      <c r="V7" s="1111">
        <v>28192</v>
      </c>
      <c r="W7" s="1111"/>
      <c r="X7" s="1111"/>
      <c r="Y7" s="1111"/>
      <c r="Z7" s="1111"/>
      <c r="AA7" s="1111">
        <v>366</v>
      </c>
      <c r="AB7" s="1111"/>
      <c r="AC7" s="1111"/>
      <c r="AD7" s="1111"/>
      <c r="AE7" s="1112"/>
      <c r="AF7" s="1113">
        <v>361</v>
      </c>
      <c r="AG7" s="1114"/>
      <c r="AH7" s="1114"/>
      <c r="AI7" s="1114"/>
      <c r="AJ7" s="1115"/>
      <c r="AK7" s="1116">
        <v>3901</v>
      </c>
      <c r="AL7" s="1117"/>
      <c r="AM7" s="1117"/>
      <c r="AN7" s="1117"/>
      <c r="AO7" s="1117"/>
      <c r="AP7" s="1117">
        <v>13294</v>
      </c>
      <c r="AQ7" s="1117"/>
      <c r="AR7" s="1117"/>
      <c r="AS7" s="1117"/>
      <c r="AT7" s="1117"/>
      <c r="AU7" s="1118"/>
      <c r="AV7" s="1118"/>
      <c r="AW7" s="1118"/>
      <c r="AX7" s="1118"/>
      <c r="AY7" s="1119"/>
      <c r="AZ7" s="232"/>
      <c r="BA7" s="232"/>
      <c r="BB7" s="232"/>
      <c r="BC7" s="232"/>
      <c r="BD7" s="232"/>
      <c r="BE7" s="233"/>
      <c r="BF7" s="233"/>
      <c r="BG7" s="233"/>
      <c r="BH7" s="233"/>
      <c r="BI7" s="233"/>
      <c r="BJ7" s="233"/>
      <c r="BK7" s="233"/>
      <c r="BL7" s="233"/>
      <c r="BM7" s="233"/>
      <c r="BN7" s="233"/>
      <c r="BO7" s="233"/>
      <c r="BP7" s="233"/>
      <c r="BQ7" s="236">
        <v>1</v>
      </c>
      <c r="BR7" s="237"/>
      <c r="BS7" s="1107" t="s">
        <v>554</v>
      </c>
      <c r="BT7" s="1108"/>
      <c r="BU7" s="1108"/>
      <c r="BV7" s="1108"/>
      <c r="BW7" s="1108"/>
      <c r="BX7" s="1108"/>
      <c r="BY7" s="1108"/>
      <c r="BZ7" s="1108"/>
      <c r="CA7" s="1108"/>
      <c r="CB7" s="1108"/>
      <c r="CC7" s="1108"/>
      <c r="CD7" s="1108"/>
      <c r="CE7" s="1108"/>
      <c r="CF7" s="1108"/>
      <c r="CG7" s="1120"/>
      <c r="CH7" s="1104">
        <v>3</v>
      </c>
      <c r="CI7" s="1105"/>
      <c r="CJ7" s="1105"/>
      <c r="CK7" s="1105"/>
      <c r="CL7" s="1106"/>
      <c r="CM7" s="1104">
        <v>12</v>
      </c>
      <c r="CN7" s="1105"/>
      <c r="CO7" s="1105"/>
      <c r="CP7" s="1105"/>
      <c r="CQ7" s="1106"/>
      <c r="CR7" s="1104">
        <v>53</v>
      </c>
      <c r="CS7" s="1105"/>
      <c r="CT7" s="1105"/>
      <c r="CU7" s="1105"/>
      <c r="CV7" s="1106"/>
      <c r="CW7" s="1104" t="s">
        <v>551</v>
      </c>
      <c r="CX7" s="1105"/>
      <c r="CY7" s="1105"/>
      <c r="CZ7" s="1105"/>
      <c r="DA7" s="1106"/>
      <c r="DB7" s="1104" t="s">
        <v>551</v>
      </c>
      <c r="DC7" s="1105"/>
      <c r="DD7" s="1105"/>
      <c r="DE7" s="1105"/>
      <c r="DF7" s="1106"/>
      <c r="DG7" s="1104" t="s">
        <v>551</v>
      </c>
      <c r="DH7" s="1105"/>
      <c r="DI7" s="1105"/>
      <c r="DJ7" s="1105"/>
      <c r="DK7" s="1106"/>
      <c r="DL7" s="1104" t="s">
        <v>551</v>
      </c>
      <c r="DM7" s="1105"/>
      <c r="DN7" s="1105"/>
      <c r="DO7" s="1105"/>
      <c r="DP7" s="1106"/>
      <c r="DQ7" s="1104" t="s">
        <v>551</v>
      </c>
      <c r="DR7" s="1105"/>
      <c r="DS7" s="1105"/>
      <c r="DT7" s="1105"/>
      <c r="DU7" s="1106"/>
      <c r="DV7" s="1107"/>
      <c r="DW7" s="1108"/>
      <c r="DX7" s="1108"/>
      <c r="DY7" s="1108"/>
      <c r="DZ7" s="1109"/>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8"/>
      <c r="AL8" s="1089"/>
      <c r="AM8" s="1089"/>
      <c r="AN8" s="1089"/>
      <c r="AO8" s="1089"/>
      <c r="AP8" s="1089"/>
      <c r="AQ8" s="1089"/>
      <c r="AR8" s="1089"/>
      <c r="AS8" s="1089"/>
      <c r="AT8" s="1089"/>
      <c r="AU8" s="1090"/>
      <c r="AV8" s="1090"/>
      <c r="AW8" s="1090"/>
      <c r="AX8" s="1090"/>
      <c r="AY8" s="1091"/>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8"/>
      <c r="AL9" s="1089"/>
      <c r="AM9" s="1089"/>
      <c r="AN9" s="1089"/>
      <c r="AO9" s="1089"/>
      <c r="AP9" s="1089"/>
      <c r="AQ9" s="1089"/>
      <c r="AR9" s="1089"/>
      <c r="AS9" s="1089"/>
      <c r="AT9" s="1089"/>
      <c r="AU9" s="1090"/>
      <c r="AV9" s="1090"/>
      <c r="AW9" s="1090"/>
      <c r="AX9" s="1090"/>
      <c r="AY9" s="1091"/>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8"/>
      <c r="AL10" s="1089"/>
      <c r="AM10" s="1089"/>
      <c r="AN10" s="1089"/>
      <c r="AO10" s="1089"/>
      <c r="AP10" s="1089"/>
      <c r="AQ10" s="1089"/>
      <c r="AR10" s="1089"/>
      <c r="AS10" s="1089"/>
      <c r="AT10" s="1089"/>
      <c r="AU10" s="1090"/>
      <c r="AV10" s="1090"/>
      <c r="AW10" s="1090"/>
      <c r="AX10" s="1090"/>
      <c r="AY10" s="1091"/>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8"/>
      <c r="AL11" s="1089"/>
      <c r="AM11" s="1089"/>
      <c r="AN11" s="1089"/>
      <c r="AO11" s="1089"/>
      <c r="AP11" s="1089"/>
      <c r="AQ11" s="1089"/>
      <c r="AR11" s="1089"/>
      <c r="AS11" s="1089"/>
      <c r="AT11" s="1089"/>
      <c r="AU11" s="1090"/>
      <c r="AV11" s="1090"/>
      <c r="AW11" s="1090"/>
      <c r="AX11" s="1090"/>
      <c r="AY11" s="1091"/>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8"/>
      <c r="AL12" s="1089"/>
      <c r="AM12" s="1089"/>
      <c r="AN12" s="1089"/>
      <c r="AO12" s="1089"/>
      <c r="AP12" s="1089"/>
      <c r="AQ12" s="1089"/>
      <c r="AR12" s="1089"/>
      <c r="AS12" s="1089"/>
      <c r="AT12" s="1089"/>
      <c r="AU12" s="1090"/>
      <c r="AV12" s="1090"/>
      <c r="AW12" s="1090"/>
      <c r="AX12" s="1090"/>
      <c r="AY12" s="1091"/>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8"/>
      <c r="AL13" s="1089"/>
      <c r="AM13" s="1089"/>
      <c r="AN13" s="1089"/>
      <c r="AO13" s="1089"/>
      <c r="AP13" s="1089"/>
      <c r="AQ13" s="1089"/>
      <c r="AR13" s="1089"/>
      <c r="AS13" s="1089"/>
      <c r="AT13" s="1089"/>
      <c r="AU13" s="1090"/>
      <c r="AV13" s="1090"/>
      <c r="AW13" s="1090"/>
      <c r="AX13" s="1090"/>
      <c r="AY13" s="1091"/>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8"/>
      <c r="AL14" s="1089"/>
      <c r="AM14" s="1089"/>
      <c r="AN14" s="1089"/>
      <c r="AO14" s="1089"/>
      <c r="AP14" s="1089"/>
      <c r="AQ14" s="1089"/>
      <c r="AR14" s="1089"/>
      <c r="AS14" s="1089"/>
      <c r="AT14" s="1089"/>
      <c r="AU14" s="1090"/>
      <c r="AV14" s="1090"/>
      <c r="AW14" s="1090"/>
      <c r="AX14" s="1090"/>
      <c r="AY14" s="109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8"/>
      <c r="AL15" s="1089"/>
      <c r="AM15" s="1089"/>
      <c r="AN15" s="1089"/>
      <c r="AO15" s="1089"/>
      <c r="AP15" s="1089"/>
      <c r="AQ15" s="1089"/>
      <c r="AR15" s="1089"/>
      <c r="AS15" s="1089"/>
      <c r="AT15" s="1089"/>
      <c r="AU15" s="1090"/>
      <c r="AV15" s="1090"/>
      <c r="AW15" s="1090"/>
      <c r="AX15" s="1090"/>
      <c r="AY15" s="109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8"/>
      <c r="AL16" s="1089"/>
      <c r="AM16" s="1089"/>
      <c r="AN16" s="1089"/>
      <c r="AO16" s="1089"/>
      <c r="AP16" s="1089"/>
      <c r="AQ16" s="1089"/>
      <c r="AR16" s="1089"/>
      <c r="AS16" s="1089"/>
      <c r="AT16" s="1089"/>
      <c r="AU16" s="1090"/>
      <c r="AV16" s="1090"/>
      <c r="AW16" s="1090"/>
      <c r="AX16" s="1090"/>
      <c r="AY16" s="109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8"/>
      <c r="AL17" s="1089"/>
      <c r="AM17" s="1089"/>
      <c r="AN17" s="1089"/>
      <c r="AO17" s="1089"/>
      <c r="AP17" s="1089"/>
      <c r="AQ17" s="1089"/>
      <c r="AR17" s="1089"/>
      <c r="AS17" s="1089"/>
      <c r="AT17" s="1089"/>
      <c r="AU17" s="1090"/>
      <c r="AV17" s="1090"/>
      <c r="AW17" s="1090"/>
      <c r="AX17" s="1090"/>
      <c r="AY17" s="109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8"/>
      <c r="AL18" s="1089"/>
      <c r="AM18" s="1089"/>
      <c r="AN18" s="1089"/>
      <c r="AO18" s="1089"/>
      <c r="AP18" s="1089"/>
      <c r="AQ18" s="1089"/>
      <c r="AR18" s="1089"/>
      <c r="AS18" s="1089"/>
      <c r="AT18" s="1089"/>
      <c r="AU18" s="1090"/>
      <c r="AV18" s="1090"/>
      <c r="AW18" s="1090"/>
      <c r="AX18" s="1090"/>
      <c r="AY18" s="109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8"/>
      <c r="AL19" s="1089"/>
      <c r="AM19" s="1089"/>
      <c r="AN19" s="1089"/>
      <c r="AO19" s="1089"/>
      <c r="AP19" s="1089"/>
      <c r="AQ19" s="1089"/>
      <c r="AR19" s="1089"/>
      <c r="AS19" s="1089"/>
      <c r="AT19" s="1089"/>
      <c r="AU19" s="1090"/>
      <c r="AV19" s="1090"/>
      <c r="AW19" s="1090"/>
      <c r="AX19" s="1090"/>
      <c r="AY19" s="109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8"/>
      <c r="AL20" s="1089"/>
      <c r="AM20" s="1089"/>
      <c r="AN20" s="1089"/>
      <c r="AO20" s="1089"/>
      <c r="AP20" s="1089"/>
      <c r="AQ20" s="1089"/>
      <c r="AR20" s="1089"/>
      <c r="AS20" s="1089"/>
      <c r="AT20" s="1089"/>
      <c r="AU20" s="1090"/>
      <c r="AV20" s="1090"/>
      <c r="AW20" s="1090"/>
      <c r="AX20" s="1090"/>
      <c r="AY20" s="109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8"/>
      <c r="AL21" s="1089"/>
      <c r="AM21" s="1089"/>
      <c r="AN21" s="1089"/>
      <c r="AO21" s="1089"/>
      <c r="AP21" s="1089"/>
      <c r="AQ21" s="1089"/>
      <c r="AR21" s="1089"/>
      <c r="AS21" s="1089"/>
      <c r="AT21" s="1089"/>
      <c r="AU21" s="1090"/>
      <c r="AV21" s="1090"/>
      <c r="AW21" s="1090"/>
      <c r="AX21" s="1090"/>
      <c r="AY21" s="109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81"/>
      <c r="R22" s="1082"/>
      <c r="S22" s="1082"/>
      <c r="T22" s="1082"/>
      <c r="U22" s="1082"/>
      <c r="V22" s="1082"/>
      <c r="W22" s="1082"/>
      <c r="X22" s="1082"/>
      <c r="Y22" s="1082"/>
      <c r="Z22" s="1082"/>
      <c r="AA22" s="1082"/>
      <c r="AB22" s="1082"/>
      <c r="AC22" s="1082"/>
      <c r="AD22" s="1082"/>
      <c r="AE22" s="1083"/>
      <c r="AF22" s="1035"/>
      <c r="AG22" s="1036"/>
      <c r="AH22" s="1036"/>
      <c r="AI22" s="1036"/>
      <c r="AJ22" s="1037"/>
      <c r="AK22" s="1084"/>
      <c r="AL22" s="1085"/>
      <c r="AM22" s="1085"/>
      <c r="AN22" s="1085"/>
      <c r="AO22" s="1085"/>
      <c r="AP22" s="1085"/>
      <c r="AQ22" s="1085"/>
      <c r="AR22" s="1085"/>
      <c r="AS22" s="1085"/>
      <c r="AT22" s="1085"/>
      <c r="AU22" s="1086"/>
      <c r="AV22" s="1086"/>
      <c r="AW22" s="1086"/>
      <c r="AX22" s="1086"/>
      <c r="AY22" s="1087"/>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376</v>
      </c>
      <c r="B23" s="937" t="s">
        <v>377</v>
      </c>
      <c r="C23" s="938"/>
      <c r="D23" s="938"/>
      <c r="E23" s="938"/>
      <c r="F23" s="938"/>
      <c r="G23" s="938"/>
      <c r="H23" s="938"/>
      <c r="I23" s="938"/>
      <c r="J23" s="938"/>
      <c r="K23" s="938"/>
      <c r="L23" s="938"/>
      <c r="M23" s="938"/>
      <c r="N23" s="938"/>
      <c r="O23" s="938"/>
      <c r="P23" s="948"/>
      <c r="Q23" s="1075"/>
      <c r="R23" s="1069"/>
      <c r="S23" s="1069"/>
      <c r="T23" s="1069"/>
      <c r="U23" s="1069"/>
      <c r="V23" s="1069"/>
      <c r="W23" s="1069"/>
      <c r="X23" s="1069"/>
      <c r="Y23" s="1069"/>
      <c r="Z23" s="1069"/>
      <c r="AA23" s="1069"/>
      <c r="AB23" s="1069"/>
      <c r="AC23" s="1069"/>
      <c r="AD23" s="1069"/>
      <c r="AE23" s="1076"/>
      <c r="AF23" s="1077">
        <v>361</v>
      </c>
      <c r="AG23" s="1069"/>
      <c r="AH23" s="1069"/>
      <c r="AI23" s="1069"/>
      <c r="AJ23" s="1078"/>
      <c r="AK23" s="1079"/>
      <c r="AL23" s="1080"/>
      <c r="AM23" s="1080"/>
      <c r="AN23" s="1080"/>
      <c r="AO23" s="1080"/>
      <c r="AP23" s="1069"/>
      <c r="AQ23" s="1069"/>
      <c r="AR23" s="1069"/>
      <c r="AS23" s="1069"/>
      <c r="AT23" s="1069"/>
      <c r="AU23" s="1070"/>
      <c r="AV23" s="1070"/>
      <c r="AW23" s="1070"/>
      <c r="AX23" s="1070"/>
      <c r="AY23" s="1071"/>
      <c r="AZ23" s="1072" t="s">
        <v>122</v>
      </c>
      <c r="BA23" s="1073"/>
      <c r="BB23" s="1073"/>
      <c r="BC23" s="1073"/>
      <c r="BD23" s="107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8" t="s">
        <v>378</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67" t="s">
        <v>379</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63" t="s">
        <v>383</v>
      </c>
      <c r="AG26" s="1008"/>
      <c r="AH26" s="1008"/>
      <c r="AI26" s="1008"/>
      <c r="AJ26" s="1064"/>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5"/>
      <c r="AG27" s="1011"/>
      <c r="AH27" s="1011"/>
      <c r="AI27" s="1011"/>
      <c r="AJ27" s="106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55" t="s">
        <v>388</v>
      </c>
      <c r="C28" s="1056"/>
      <c r="D28" s="1056"/>
      <c r="E28" s="1056"/>
      <c r="F28" s="1056"/>
      <c r="G28" s="1056"/>
      <c r="H28" s="1056"/>
      <c r="I28" s="1056"/>
      <c r="J28" s="1056"/>
      <c r="K28" s="1056"/>
      <c r="L28" s="1056"/>
      <c r="M28" s="1056"/>
      <c r="N28" s="1056"/>
      <c r="O28" s="1056"/>
      <c r="P28" s="1057"/>
      <c r="Q28" s="1058">
        <v>925</v>
      </c>
      <c r="R28" s="1059"/>
      <c r="S28" s="1059"/>
      <c r="T28" s="1059"/>
      <c r="U28" s="1059"/>
      <c r="V28" s="1059">
        <v>919</v>
      </c>
      <c r="W28" s="1059"/>
      <c r="X28" s="1059"/>
      <c r="Y28" s="1059"/>
      <c r="Z28" s="1059"/>
      <c r="AA28" s="1059">
        <v>6</v>
      </c>
      <c r="AB28" s="1059"/>
      <c r="AC28" s="1059"/>
      <c r="AD28" s="1059"/>
      <c r="AE28" s="1060"/>
      <c r="AF28" s="1061">
        <v>6</v>
      </c>
      <c r="AG28" s="1059"/>
      <c r="AH28" s="1059"/>
      <c r="AI28" s="1059"/>
      <c r="AJ28" s="1062"/>
      <c r="AK28" s="1042">
        <v>76</v>
      </c>
      <c r="AL28" s="1043"/>
      <c r="AM28" s="1043"/>
      <c r="AN28" s="1043"/>
      <c r="AO28" s="1043"/>
      <c r="AP28" s="1043" t="s">
        <v>548</v>
      </c>
      <c r="AQ28" s="1043"/>
      <c r="AR28" s="1043"/>
      <c r="AS28" s="1043"/>
      <c r="AT28" s="1043"/>
      <c r="AU28" s="1044" t="s">
        <v>487</v>
      </c>
      <c r="AV28" s="1045"/>
      <c r="AW28" s="1045"/>
      <c r="AX28" s="1045"/>
      <c r="AY28" s="1046"/>
      <c r="AZ28" s="1047" t="s">
        <v>487</v>
      </c>
      <c r="BA28" s="1048"/>
      <c r="BB28" s="1048"/>
      <c r="BC28" s="1048"/>
      <c r="BD28" s="1049"/>
      <c r="BE28" s="1053"/>
      <c r="BF28" s="1053"/>
      <c r="BG28" s="1053"/>
      <c r="BH28" s="1053"/>
      <c r="BI28" s="1054"/>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389</v>
      </c>
      <c r="C29" s="1031"/>
      <c r="D29" s="1031"/>
      <c r="E29" s="1031"/>
      <c r="F29" s="1031"/>
      <c r="G29" s="1031"/>
      <c r="H29" s="1031"/>
      <c r="I29" s="1031"/>
      <c r="J29" s="1031"/>
      <c r="K29" s="1031"/>
      <c r="L29" s="1031"/>
      <c r="M29" s="1031"/>
      <c r="N29" s="1031"/>
      <c r="O29" s="1031"/>
      <c r="P29" s="1032"/>
      <c r="Q29" s="1038">
        <v>1071</v>
      </c>
      <c r="R29" s="1039"/>
      <c r="S29" s="1039"/>
      <c r="T29" s="1039"/>
      <c r="U29" s="1039"/>
      <c r="V29" s="1039">
        <v>1023</v>
      </c>
      <c r="W29" s="1039"/>
      <c r="X29" s="1039"/>
      <c r="Y29" s="1039"/>
      <c r="Z29" s="1039"/>
      <c r="AA29" s="1039">
        <v>48</v>
      </c>
      <c r="AB29" s="1039"/>
      <c r="AC29" s="1039"/>
      <c r="AD29" s="1039"/>
      <c r="AE29" s="1040"/>
      <c r="AF29" s="1035">
        <v>48</v>
      </c>
      <c r="AG29" s="1036"/>
      <c r="AH29" s="1036"/>
      <c r="AI29" s="1036"/>
      <c r="AJ29" s="1037"/>
      <c r="AK29" s="980">
        <v>197</v>
      </c>
      <c r="AL29" s="971"/>
      <c r="AM29" s="971"/>
      <c r="AN29" s="971"/>
      <c r="AO29" s="971"/>
      <c r="AP29" s="971" t="s">
        <v>548</v>
      </c>
      <c r="AQ29" s="971"/>
      <c r="AR29" s="971"/>
      <c r="AS29" s="971"/>
      <c r="AT29" s="971"/>
      <c r="AU29" s="981" t="s">
        <v>487</v>
      </c>
      <c r="AV29" s="979"/>
      <c r="AW29" s="979"/>
      <c r="AX29" s="979"/>
      <c r="AY29" s="980"/>
      <c r="AZ29" s="1050" t="s">
        <v>487</v>
      </c>
      <c r="BA29" s="1051"/>
      <c r="BB29" s="1051"/>
      <c r="BC29" s="1051"/>
      <c r="BD29" s="1052"/>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390</v>
      </c>
      <c r="C30" s="1031"/>
      <c r="D30" s="1031"/>
      <c r="E30" s="1031"/>
      <c r="F30" s="1031"/>
      <c r="G30" s="1031"/>
      <c r="H30" s="1031"/>
      <c r="I30" s="1031"/>
      <c r="J30" s="1031"/>
      <c r="K30" s="1031"/>
      <c r="L30" s="1031"/>
      <c r="M30" s="1031"/>
      <c r="N30" s="1031"/>
      <c r="O30" s="1031"/>
      <c r="P30" s="1032"/>
      <c r="Q30" s="1038">
        <v>147</v>
      </c>
      <c r="R30" s="1039"/>
      <c r="S30" s="1039"/>
      <c r="T30" s="1039"/>
      <c r="U30" s="1039"/>
      <c r="V30" s="1039">
        <v>147</v>
      </c>
      <c r="W30" s="1039"/>
      <c r="X30" s="1039"/>
      <c r="Y30" s="1039"/>
      <c r="Z30" s="1039"/>
      <c r="AA30" s="1039">
        <v>0</v>
      </c>
      <c r="AB30" s="1039"/>
      <c r="AC30" s="1039"/>
      <c r="AD30" s="1039"/>
      <c r="AE30" s="1040"/>
      <c r="AF30" s="1035">
        <v>0</v>
      </c>
      <c r="AG30" s="1036"/>
      <c r="AH30" s="1036"/>
      <c r="AI30" s="1036"/>
      <c r="AJ30" s="1037"/>
      <c r="AK30" s="980">
        <v>49</v>
      </c>
      <c r="AL30" s="971"/>
      <c r="AM30" s="971"/>
      <c r="AN30" s="971"/>
      <c r="AO30" s="971"/>
      <c r="AP30" s="971" t="s">
        <v>548</v>
      </c>
      <c r="AQ30" s="971"/>
      <c r="AR30" s="971"/>
      <c r="AS30" s="971"/>
      <c r="AT30" s="971"/>
      <c r="AU30" s="981" t="s">
        <v>487</v>
      </c>
      <c r="AV30" s="979"/>
      <c r="AW30" s="979"/>
      <c r="AX30" s="979"/>
      <c r="AY30" s="980"/>
      <c r="AZ30" s="1050" t="s">
        <v>487</v>
      </c>
      <c r="BA30" s="1051"/>
      <c r="BB30" s="1051"/>
      <c r="BC30" s="1051"/>
      <c r="BD30" s="1052"/>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391</v>
      </c>
      <c r="C31" s="1031"/>
      <c r="D31" s="1031"/>
      <c r="E31" s="1031"/>
      <c r="F31" s="1031"/>
      <c r="G31" s="1031"/>
      <c r="H31" s="1031"/>
      <c r="I31" s="1031"/>
      <c r="J31" s="1031"/>
      <c r="K31" s="1031"/>
      <c r="L31" s="1031"/>
      <c r="M31" s="1031"/>
      <c r="N31" s="1031"/>
      <c r="O31" s="1031"/>
      <c r="P31" s="1032"/>
      <c r="Q31" s="1038">
        <v>208</v>
      </c>
      <c r="R31" s="1039"/>
      <c r="S31" s="1039"/>
      <c r="T31" s="1039"/>
      <c r="U31" s="1039"/>
      <c r="V31" s="1039">
        <v>194</v>
      </c>
      <c r="W31" s="1039"/>
      <c r="X31" s="1039"/>
      <c r="Y31" s="1039"/>
      <c r="Z31" s="1039"/>
      <c r="AA31" s="1039">
        <v>14</v>
      </c>
      <c r="AB31" s="1039"/>
      <c r="AC31" s="1039"/>
      <c r="AD31" s="1039"/>
      <c r="AE31" s="1040"/>
      <c r="AF31" s="1035">
        <v>574</v>
      </c>
      <c r="AG31" s="1036"/>
      <c r="AH31" s="1036"/>
      <c r="AI31" s="1036"/>
      <c r="AJ31" s="1037"/>
      <c r="AK31" s="980">
        <v>0</v>
      </c>
      <c r="AL31" s="971"/>
      <c r="AM31" s="971"/>
      <c r="AN31" s="971"/>
      <c r="AO31" s="971"/>
      <c r="AP31" s="971">
        <v>110</v>
      </c>
      <c r="AQ31" s="971"/>
      <c r="AR31" s="971"/>
      <c r="AS31" s="971"/>
      <c r="AT31" s="971"/>
      <c r="AU31" s="971">
        <v>9</v>
      </c>
      <c r="AV31" s="971"/>
      <c r="AW31" s="971"/>
      <c r="AX31" s="971"/>
      <c r="AY31" s="971"/>
      <c r="AZ31" s="1041" t="s">
        <v>487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393</v>
      </c>
      <c r="C32" s="1031"/>
      <c r="D32" s="1031"/>
      <c r="E32" s="1031"/>
      <c r="F32" s="1031"/>
      <c r="G32" s="1031"/>
      <c r="H32" s="1031"/>
      <c r="I32" s="1031"/>
      <c r="J32" s="1031"/>
      <c r="K32" s="1031"/>
      <c r="L32" s="1031"/>
      <c r="M32" s="1031"/>
      <c r="N32" s="1031"/>
      <c r="O32" s="1031"/>
      <c r="P32" s="1032"/>
      <c r="Q32" s="1038">
        <v>125</v>
      </c>
      <c r="R32" s="1039"/>
      <c r="S32" s="1039"/>
      <c r="T32" s="1039"/>
      <c r="U32" s="1039"/>
      <c r="V32" s="1039">
        <v>102</v>
      </c>
      <c r="W32" s="1039"/>
      <c r="X32" s="1039"/>
      <c r="Y32" s="1039"/>
      <c r="Z32" s="1039"/>
      <c r="AA32" s="1039">
        <v>23</v>
      </c>
      <c r="AB32" s="1039"/>
      <c r="AC32" s="1039"/>
      <c r="AD32" s="1039"/>
      <c r="AE32" s="1040"/>
      <c r="AF32" s="1035">
        <v>23</v>
      </c>
      <c r="AG32" s="1036"/>
      <c r="AH32" s="1036"/>
      <c r="AI32" s="1036"/>
      <c r="AJ32" s="1037"/>
      <c r="AK32" s="980">
        <v>40</v>
      </c>
      <c r="AL32" s="971"/>
      <c r="AM32" s="971"/>
      <c r="AN32" s="971"/>
      <c r="AO32" s="971"/>
      <c r="AP32" s="971">
        <v>142</v>
      </c>
      <c r="AQ32" s="971"/>
      <c r="AR32" s="971"/>
      <c r="AS32" s="971"/>
      <c r="AT32" s="971"/>
      <c r="AU32" s="971">
        <v>118</v>
      </c>
      <c r="AV32" s="971"/>
      <c r="AW32" s="971"/>
      <c r="AX32" s="971"/>
      <c r="AY32" s="971"/>
      <c r="AZ32" s="1041" t="s">
        <v>487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13</v>
      </c>
      <c r="B33" s="1030" t="s">
        <v>395</v>
      </c>
      <c r="C33" s="1031"/>
      <c r="D33" s="1031"/>
      <c r="E33" s="1031"/>
      <c r="F33" s="1031"/>
      <c r="G33" s="1031"/>
      <c r="H33" s="1031"/>
      <c r="I33" s="1031"/>
      <c r="J33" s="1031"/>
      <c r="K33" s="1031"/>
      <c r="L33" s="1031"/>
      <c r="M33" s="1031"/>
      <c r="N33" s="1031"/>
      <c r="O33" s="1031"/>
      <c r="P33" s="1032"/>
      <c r="Q33" s="1038">
        <v>648</v>
      </c>
      <c r="R33" s="1039"/>
      <c r="S33" s="1039"/>
      <c r="T33" s="1039"/>
      <c r="U33" s="1039"/>
      <c r="V33" s="1039">
        <v>530</v>
      </c>
      <c r="W33" s="1039"/>
      <c r="X33" s="1039"/>
      <c r="Y33" s="1039"/>
      <c r="Z33" s="1039"/>
      <c r="AA33" s="1039">
        <v>118</v>
      </c>
      <c r="AB33" s="1039"/>
      <c r="AC33" s="1039"/>
      <c r="AD33" s="1039"/>
      <c r="AE33" s="1040"/>
      <c r="AF33" s="1035">
        <v>118</v>
      </c>
      <c r="AG33" s="1036"/>
      <c r="AH33" s="1036"/>
      <c r="AI33" s="1036"/>
      <c r="AJ33" s="1037"/>
      <c r="AK33" s="980">
        <v>358</v>
      </c>
      <c r="AL33" s="971"/>
      <c r="AM33" s="971"/>
      <c r="AN33" s="971"/>
      <c r="AO33" s="971"/>
      <c r="AP33" s="971">
        <v>2949</v>
      </c>
      <c r="AQ33" s="971"/>
      <c r="AR33" s="971"/>
      <c r="AS33" s="971"/>
      <c r="AT33" s="971"/>
      <c r="AU33" s="971">
        <v>2713</v>
      </c>
      <c r="AV33" s="971"/>
      <c r="AW33" s="971"/>
      <c r="AX33" s="971"/>
      <c r="AY33" s="971"/>
      <c r="AZ33" s="1041" t="s">
        <v>487</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764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549</v>
      </c>
      <c r="C68" s="986"/>
      <c r="D68" s="986"/>
      <c r="E68" s="986"/>
      <c r="F68" s="986"/>
      <c r="G68" s="986"/>
      <c r="H68" s="986"/>
      <c r="I68" s="986"/>
      <c r="J68" s="986"/>
      <c r="K68" s="986"/>
      <c r="L68" s="986"/>
      <c r="M68" s="986"/>
      <c r="N68" s="986"/>
      <c r="O68" s="986"/>
      <c r="P68" s="987"/>
      <c r="Q68" s="988">
        <v>149</v>
      </c>
      <c r="R68" s="982"/>
      <c r="S68" s="982"/>
      <c r="T68" s="982"/>
      <c r="U68" s="982"/>
      <c r="V68" s="982">
        <v>149</v>
      </c>
      <c r="W68" s="982"/>
      <c r="X68" s="982"/>
      <c r="Y68" s="982"/>
      <c r="Z68" s="982"/>
      <c r="AA68" s="982" t="s">
        <v>548</v>
      </c>
      <c r="AB68" s="982"/>
      <c r="AC68" s="982"/>
      <c r="AD68" s="982"/>
      <c r="AE68" s="982"/>
      <c r="AF68" s="982">
        <v>25</v>
      </c>
      <c r="AG68" s="982"/>
      <c r="AH68" s="982"/>
      <c r="AI68" s="982"/>
      <c r="AJ68" s="982"/>
      <c r="AK68" s="982">
        <v>94</v>
      </c>
      <c r="AL68" s="982"/>
      <c r="AM68" s="982"/>
      <c r="AN68" s="982"/>
      <c r="AO68" s="982"/>
      <c r="AP68" s="982">
        <v>475</v>
      </c>
      <c r="AQ68" s="982"/>
      <c r="AR68" s="982"/>
      <c r="AS68" s="982"/>
      <c r="AT68" s="982"/>
      <c r="AU68" s="982">
        <v>303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550</v>
      </c>
      <c r="C69" s="975"/>
      <c r="D69" s="975"/>
      <c r="E69" s="975"/>
      <c r="F69" s="975"/>
      <c r="G69" s="975"/>
      <c r="H69" s="975"/>
      <c r="I69" s="975"/>
      <c r="J69" s="975"/>
      <c r="K69" s="975"/>
      <c r="L69" s="975"/>
      <c r="M69" s="975"/>
      <c r="N69" s="975"/>
      <c r="O69" s="975"/>
      <c r="P69" s="976"/>
      <c r="Q69" s="977">
        <v>1068</v>
      </c>
      <c r="R69" s="971"/>
      <c r="S69" s="971"/>
      <c r="T69" s="971"/>
      <c r="U69" s="971"/>
      <c r="V69" s="971">
        <v>1065</v>
      </c>
      <c r="W69" s="971"/>
      <c r="X69" s="971"/>
      <c r="Y69" s="971"/>
      <c r="Z69" s="971"/>
      <c r="AA69" s="971">
        <v>3</v>
      </c>
      <c r="AB69" s="971"/>
      <c r="AC69" s="971"/>
      <c r="AD69" s="971"/>
      <c r="AE69" s="971"/>
      <c r="AF69" s="971">
        <v>3</v>
      </c>
      <c r="AG69" s="971"/>
      <c r="AH69" s="971"/>
      <c r="AI69" s="971"/>
      <c r="AJ69" s="971"/>
      <c r="AK69" s="971" t="s">
        <v>548</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552</v>
      </c>
      <c r="C70" s="975"/>
      <c r="D70" s="975"/>
      <c r="E70" s="975"/>
      <c r="F70" s="975"/>
      <c r="G70" s="975"/>
      <c r="H70" s="975"/>
      <c r="I70" s="975"/>
      <c r="J70" s="975"/>
      <c r="K70" s="975"/>
      <c r="L70" s="975"/>
      <c r="M70" s="975"/>
      <c r="N70" s="975"/>
      <c r="O70" s="975"/>
      <c r="P70" s="976"/>
      <c r="Q70" s="977">
        <v>822</v>
      </c>
      <c r="R70" s="971"/>
      <c r="S70" s="971"/>
      <c r="T70" s="971"/>
      <c r="U70" s="971"/>
      <c r="V70" s="971">
        <v>820</v>
      </c>
      <c r="W70" s="971"/>
      <c r="X70" s="971"/>
      <c r="Y70" s="971"/>
      <c r="Z70" s="971"/>
      <c r="AA70" s="971">
        <v>1</v>
      </c>
      <c r="AB70" s="971"/>
      <c r="AC70" s="971"/>
      <c r="AD70" s="971"/>
      <c r="AE70" s="971"/>
      <c r="AF70" s="971">
        <v>1</v>
      </c>
      <c r="AG70" s="971"/>
      <c r="AH70" s="971"/>
      <c r="AI70" s="971"/>
      <c r="AJ70" s="971"/>
      <c r="AK70" s="971">
        <v>340</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553</v>
      </c>
      <c r="C71" s="975"/>
      <c r="D71" s="975"/>
      <c r="E71" s="975"/>
      <c r="F71" s="975"/>
      <c r="G71" s="975"/>
      <c r="H71" s="975"/>
      <c r="I71" s="975"/>
      <c r="J71" s="975"/>
      <c r="K71" s="975"/>
      <c r="L71" s="975"/>
      <c r="M71" s="975"/>
      <c r="N71" s="975"/>
      <c r="O71" s="975"/>
      <c r="P71" s="976"/>
      <c r="Q71" s="977">
        <v>37</v>
      </c>
      <c r="R71" s="971"/>
      <c r="S71" s="971"/>
      <c r="T71" s="971"/>
      <c r="U71" s="971"/>
      <c r="V71" s="971">
        <v>35</v>
      </c>
      <c r="W71" s="971"/>
      <c r="X71" s="971"/>
      <c r="Y71" s="971"/>
      <c r="Z71" s="971"/>
      <c r="AA71" s="971">
        <v>2</v>
      </c>
      <c r="AB71" s="971"/>
      <c r="AC71" s="971"/>
      <c r="AD71" s="971"/>
      <c r="AE71" s="971"/>
      <c r="AF71" s="971">
        <v>2</v>
      </c>
      <c r="AG71" s="971"/>
      <c r="AH71" s="971"/>
      <c r="AI71" s="971"/>
      <c r="AJ71" s="971"/>
      <c r="AK71" s="971">
        <v>3</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1095453</v>
      </c>
      <c r="AB110" s="889"/>
      <c r="AC110" s="889"/>
      <c r="AD110" s="889"/>
      <c r="AE110" s="890"/>
      <c r="AF110" s="891">
        <v>1127881</v>
      </c>
      <c r="AG110" s="889"/>
      <c r="AH110" s="889"/>
      <c r="AI110" s="889"/>
      <c r="AJ110" s="890"/>
      <c r="AK110" s="891">
        <v>1131299</v>
      </c>
      <c r="AL110" s="889"/>
      <c r="AM110" s="889"/>
      <c r="AN110" s="889"/>
      <c r="AO110" s="890"/>
      <c r="AP110" s="892">
        <v>27.9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13950770</v>
      </c>
      <c r="BR110" s="842"/>
      <c r="BS110" s="842"/>
      <c r="BT110" s="842"/>
      <c r="BU110" s="842"/>
      <c r="BV110" s="842">
        <v>13775152</v>
      </c>
      <c r="BW110" s="842"/>
      <c r="BX110" s="842"/>
      <c r="BY110" s="842"/>
      <c r="BZ110" s="842"/>
      <c r="CA110" s="842">
        <v>13293829</v>
      </c>
      <c r="CB110" s="842"/>
      <c r="CC110" s="842"/>
      <c r="CD110" s="842"/>
      <c r="CE110" s="842"/>
      <c r="CF110" s="866">
        <v>327.9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3140320</v>
      </c>
      <c r="BR112" s="817"/>
      <c r="BS112" s="817"/>
      <c r="BT112" s="817"/>
      <c r="BU112" s="817"/>
      <c r="BV112" s="817">
        <v>2971437</v>
      </c>
      <c r="BW112" s="817"/>
      <c r="BX112" s="817"/>
      <c r="BY112" s="817"/>
      <c r="BZ112" s="817"/>
      <c r="CA112" s="817">
        <v>2840069</v>
      </c>
      <c r="CB112" s="817"/>
      <c r="CC112" s="817"/>
      <c r="CD112" s="817"/>
      <c r="CE112" s="817"/>
      <c r="CF112" s="875">
        <v>70.099999999999994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272695</v>
      </c>
      <c r="AB113" s="919"/>
      <c r="AC113" s="919"/>
      <c r="AD113" s="919"/>
      <c r="AE113" s="920"/>
      <c r="AF113" s="921">
        <v>254508</v>
      </c>
      <c r="AG113" s="919"/>
      <c r="AH113" s="919"/>
      <c r="AI113" s="919"/>
      <c r="AJ113" s="920"/>
      <c r="AK113" s="921">
        <v>240195</v>
      </c>
      <c r="AL113" s="919"/>
      <c r="AM113" s="919"/>
      <c r="AN113" s="919"/>
      <c r="AO113" s="920"/>
      <c r="AP113" s="922">
        <v>5.9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478967</v>
      </c>
      <c r="BR113" s="817"/>
      <c r="BS113" s="817"/>
      <c r="BT113" s="817"/>
      <c r="BU113" s="817"/>
      <c r="BV113" s="817">
        <v>394699</v>
      </c>
      <c r="BW113" s="817"/>
      <c r="BX113" s="817"/>
      <c r="BY113" s="817"/>
      <c r="BZ113" s="817"/>
      <c r="CA113" s="817">
        <v>303117</v>
      </c>
      <c r="CB113" s="817"/>
      <c r="CC113" s="817"/>
      <c r="CD113" s="817"/>
      <c r="CE113" s="817"/>
      <c r="CF113" s="875">
        <v>7.5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19086</v>
      </c>
      <c r="AB114" s="780"/>
      <c r="AC114" s="780"/>
      <c r="AD114" s="780"/>
      <c r="AE114" s="781"/>
      <c r="AF114" s="782">
        <v>21748</v>
      </c>
      <c r="AG114" s="780"/>
      <c r="AH114" s="780"/>
      <c r="AI114" s="780"/>
      <c r="AJ114" s="781"/>
      <c r="AK114" s="782">
        <v>20668</v>
      </c>
      <c r="AL114" s="780"/>
      <c r="AM114" s="780"/>
      <c r="AN114" s="780"/>
      <c r="AO114" s="781"/>
      <c r="AP114" s="824">
        <v>0.5</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1002304</v>
      </c>
      <c r="BR114" s="817"/>
      <c r="BS114" s="817"/>
      <c r="BT114" s="817"/>
      <c r="BU114" s="817"/>
      <c r="BV114" s="817">
        <v>1004126</v>
      </c>
      <c r="BW114" s="817"/>
      <c r="BX114" s="817"/>
      <c r="BY114" s="817"/>
      <c r="BZ114" s="817"/>
      <c r="CA114" s="817">
        <v>1023369</v>
      </c>
      <c r="CB114" s="817"/>
      <c r="CC114" s="817"/>
      <c r="CD114" s="817"/>
      <c r="CE114" s="817"/>
      <c r="CF114" s="875">
        <v>25.2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6555</v>
      </c>
      <c r="AB115" s="919"/>
      <c r="AC115" s="919"/>
      <c r="AD115" s="919"/>
      <c r="AE115" s="920"/>
      <c r="AF115" s="921">
        <v>4732</v>
      </c>
      <c r="AG115" s="919"/>
      <c r="AH115" s="919"/>
      <c r="AI115" s="919"/>
      <c r="AJ115" s="920"/>
      <c r="AK115" s="921">
        <v>427</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1393789</v>
      </c>
      <c r="AB117" s="903"/>
      <c r="AC117" s="903"/>
      <c r="AD117" s="903"/>
      <c r="AE117" s="904"/>
      <c r="AF117" s="905">
        <v>1408869</v>
      </c>
      <c r="AG117" s="903"/>
      <c r="AH117" s="903"/>
      <c r="AI117" s="903"/>
      <c r="AJ117" s="904"/>
      <c r="AK117" s="905">
        <v>1392589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18572361</v>
      </c>
      <c r="BR119" s="845"/>
      <c r="BS119" s="845"/>
      <c r="BT119" s="845"/>
      <c r="BU119" s="845"/>
      <c r="BV119" s="845">
        <v>18145414</v>
      </c>
      <c r="BW119" s="845"/>
      <c r="BX119" s="845"/>
      <c r="BY119" s="845"/>
      <c r="BZ119" s="845"/>
      <c r="CA119" s="845">
        <v>17460384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13910880</v>
      </c>
      <c r="BR120" s="842"/>
      <c r="BS120" s="842"/>
      <c r="BT120" s="842"/>
      <c r="BU120" s="842"/>
      <c r="BV120" s="842">
        <v>17690040</v>
      </c>
      <c r="BW120" s="842"/>
      <c r="BX120" s="842"/>
      <c r="BY120" s="842"/>
      <c r="BZ120" s="842"/>
      <c r="CA120" s="842">
        <v>20828661</v>
      </c>
      <c r="CB120" s="842"/>
      <c r="CC120" s="842"/>
      <c r="CD120" s="842"/>
      <c r="CE120" s="842"/>
      <c r="CF120" s="866">
        <v>513.79999999999995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3055785</v>
      </c>
      <c r="DH120" s="842"/>
      <c r="DI120" s="842"/>
      <c r="DJ120" s="842"/>
      <c r="DK120" s="842"/>
      <c r="DL120" s="842">
        <v>2883788</v>
      </c>
      <c r="DM120" s="842"/>
      <c r="DN120" s="842"/>
      <c r="DO120" s="842"/>
      <c r="DP120" s="842"/>
      <c r="DQ120" s="842">
        <v>2713329</v>
      </c>
      <c r="DR120" s="842"/>
      <c r="DS120" s="842"/>
      <c r="DT120" s="842"/>
      <c r="DU120" s="842"/>
      <c r="DV120" s="843">
        <v>66.900000000000006</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129465</v>
      </c>
      <c r="BR121" s="817"/>
      <c r="BS121" s="817"/>
      <c r="BT121" s="817"/>
      <c r="BU121" s="817"/>
      <c r="BV121" s="817">
        <v>146130</v>
      </c>
      <c r="BW121" s="817"/>
      <c r="BX121" s="817"/>
      <c r="BY121" s="817"/>
      <c r="BZ121" s="817"/>
      <c r="CA121" s="817">
        <v>160506</v>
      </c>
      <c r="CB121" s="817"/>
      <c r="CC121" s="817"/>
      <c r="CD121" s="817"/>
      <c r="CE121" s="817"/>
      <c r="CF121" s="875">
        <v>4</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83184</v>
      </c>
      <c r="DH121" s="817"/>
      <c r="DI121" s="817"/>
      <c r="DJ121" s="817"/>
      <c r="DK121" s="817"/>
      <c r="DL121" s="817">
        <v>86478</v>
      </c>
      <c r="DM121" s="817"/>
      <c r="DN121" s="817"/>
      <c r="DO121" s="817"/>
      <c r="DP121" s="817"/>
      <c r="DQ121" s="817">
        <v>117618</v>
      </c>
      <c r="DR121" s="817"/>
      <c r="DS121" s="817"/>
      <c r="DT121" s="817"/>
      <c r="DU121" s="817"/>
      <c r="DV121" s="794">
        <v>2.9</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11374422</v>
      </c>
      <c r="BR122" s="845"/>
      <c r="BS122" s="845"/>
      <c r="BT122" s="845"/>
      <c r="BU122" s="845"/>
      <c r="BV122" s="845">
        <v>11144695</v>
      </c>
      <c r="BW122" s="845"/>
      <c r="BX122" s="845"/>
      <c r="BY122" s="845"/>
      <c r="BZ122" s="845"/>
      <c r="CA122" s="845">
        <v>10744408</v>
      </c>
      <c r="CB122" s="845"/>
      <c r="CC122" s="845"/>
      <c r="CD122" s="845"/>
      <c r="CE122" s="845"/>
      <c r="CF122" s="846">
        <v>265.10000000000002</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v>1351</v>
      </c>
      <c r="DH122" s="817"/>
      <c r="DI122" s="817"/>
      <c r="DJ122" s="817"/>
      <c r="DK122" s="817"/>
      <c r="DL122" s="817">
        <v>1171</v>
      </c>
      <c r="DM122" s="817"/>
      <c r="DN122" s="817"/>
      <c r="DO122" s="817"/>
      <c r="DP122" s="817"/>
      <c r="DQ122" s="817">
        <v>9122</v>
      </c>
      <c r="DR122" s="817"/>
      <c r="DS122" s="817"/>
      <c r="DT122" s="817"/>
      <c r="DU122" s="817"/>
      <c r="DV122" s="794">
        <v>0.2</v>
      </c>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25414767</v>
      </c>
      <c r="BR123" s="833"/>
      <c r="BS123" s="833"/>
      <c r="BT123" s="833"/>
      <c r="BU123" s="833"/>
      <c r="BV123" s="833">
        <v>28980865</v>
      </c>
      <c r="BW123" s="833"/>
      <c r="BX123" s="833"/>
      <c r="BY123" s="833"/>
      <c r="BZ123" s="833"/>
      <c r="CA123" s="833">
        <v>31733575</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6038</v>
      </c>
      <c r="AB126" s="780"/>
      <c r="AC126" s="780"/>
      <c r="AD126" s="780"/>
      <c r="AE126" s="781"/>
      <c r="AF126" s="782">
        <v>4273</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517</v>
      </c>
      <c r="AB127" s="780"/>
      <c r="AC127" s="780"/>
      <c r="AD127" s="780"/>
      <c r="AE127" s="781"/>
      <c r="AF127" s="782">
        <v>459</v>
      </c>
      <c r="AG127" s="780"/>
      <c r="AH127" s="780"/>
      <c r="AI127" s="780"/>
      <c r="AJ127" s="781"/>
      <c r="AK127" s="782">
        <v>427</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33071</v>
      </c>
      <c r="AB128" s="801"/>
      <c r="AC128" s="801"/>
      <c r="AD128" s="801"/>
      <c r="AE128" s="802"/>
      <c r="AF128" s="803">
        <v>40771</v>
      </c>
      <c r="AG128" s="801"/>
      <c r="AH128" s="801"/>
      <c r="AI128" s="801"/>
      <c r="AJ128" s="802"/>
      <c r="AK128" s="803">
        <v>31096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14.98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4995305</v>
      </c>
      <c r="AB129" s="780"/>
      <c r="AC129" s="780"/>
      <c r="AD129" s="780"/>
      <c r="AE129" s="781"/>
      <c r="AF129" s="782">
        <v>4938641</v>
      </c>
      <c r="AG129" s="780"/>
      <c r="AH129" s="780"/>
      <c r="AI129" s="780"/>
      <c r="AJ129" s="781"/>
      <c r="AK129" s="782">
        <v>5030704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941284</v>
      </c>
      <c r="AB130" s="780"/>
      <c r="AC130" s="780"/>
      <c r="AD130" s="780"/>
      <c r="AE130" s="781"/>
      <c r="AF130" s="782">
        <v>950845</v>
      </c>
      <c r="AG130" s="780"/>
      <c r="AH130" s="780"/>
      <c r="AI130" s="780"/>
      <c r="AJ130" s="781"/>
      <c r="AK130" s="782">
        <v>977083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4054021</v>
      </c>
      <c r="AB131" s="764"/>
      <c r="AC131" s="764"/>
      <c r="AD131" s="764"/>
      <c r="AE131" s="765"/>
      <c r="AF131" s="766">
        <v>3987796</v>
      </c>
      <c r="AG131" s="764"/>
      <c r="AH131" s="764"/>
      <c r="AI131" s="764"/>
      <c r="AJ131" s="765"/>
      <c r="AK131" s="766">
        <v>4053621</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10.34612302</v>
      </c>
      <c r="AB132" s="745"/>
      <c r="AC132" s="745"/>
      <c r="AD132" s="745"/>
      <c r="AE132" s="746"/>
      <c r="AF132" s="747">
        <v>10.463248370000001</v>
      </c>
      <c r="AG132" s="745"/>
      <c r="AH132" s="745"/>
      <c r="AI132" s="745"/>
      <c r="AJ132" s="746"/>
      <c r="AK132" s="747">
        <v>9.4831263210000003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9.1999999999999993</v>
      </c>
      <c r="AB133" s="724"/>
      <c r="AC133" s="724"/>
      <c r="AD133" s="724"/>
      <c r="AE133" s="725"/>
      <c r="AF133" s="723">
        <v>10</v>
      </c>
      <c r="AG133" s="724"/>
      <c r="AH133" s="724"/>
      <c r="AI133" s="724"/>
      <c r="AJ133" s="725"/>
      <c r="AK133" s="723">
        <v>10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melDMEz8FGAKSfQ2uhkMalZ6gWIeyrNAyoCYHouDVmMw0x5spyvvgnG5YSCYBi1VpkDI3ZRXMMWDp8bGVuZ5A==" saltValue="oWl08Su+V5u2nWch6gv4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476</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dVuCIKKch4OoVoIsy6zzpdobhhHQpzqxStAMJCuJ9IqYE4MyRt9TUtxSdjjqN8SgQRmysf5GYs6rU0qco7Jwkw==" saltValue="uLC3f4CeyKl2qHPSPM8r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A2DN33Q50Gkb/gjKXTAz6fgAgTaA9qMjyqn0Bp4zSMFYlNs8o1Hb3xW/AIc9XZz8d7NhodK1aFREp/5cL/zCg==" saltValue="c1qCm2jOHQ82gmD9NPxA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479</v>
      </c>
      <c r="AP7" s="272"/>
      <c r="AQ7" s="273" t="s">
        <v>480</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481</v>
      </c>
      <c r="AQ8" s="279" t="s">
        <v>482</v>
      </c>
      <c r="AR8" s="280" t="s">
        <v>483</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8" t="s">
        <v>484</v>
      </c>
      <c r="AL9" s="1139"/>
      <c r="AM9" s="1139"/>
      <c r="AN9" s="1140"/>
      <c r="AO9" s="281">
        <v>1265454</v>
      </c>
      <c r="AP9" s="281">
        <v>177558</v>
      </c>
      <c r="AQ9" s="282">
        <v>143042</v>
      </c>
      <c r="AR9" s="283">
        <v>24.1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8" t="s">
        <v>485</v>
      </c>
      <c r="AL10" s="1139"/>
      <c r="AM10" s="1139"/>
      <c r="AN10" s="1140"/>
      <c r="AO10" s="284">
        <v>2367</v>
      </c>
      <c r="AP10" s="284">
        <v>332</v>
      </c>
      <c r="AQ10" s="285">
        <v>17233</v>
      </c>
      <c r="AR10" s="286">
        <v>-98.1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8" t="s">
        <v>486</v>
      </c>
      <c r="AL11" s="1139"/>
      <c r="AM11" s="1139"/>
      <c r="AN11" s="1140"/>
      <c r="AO11" s="284" t="s">
        <v>487</v>
      </c>
      <c r="AP11" s="284" t="s">
        <v>487</v>
      </c>
      <c r="AQ11" s="285">
        <v>1297</v>
      </c>
      <c r="AR11" s="286" t="s">
        <v>487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8" t="s">
        <v>488</v>
      </c>
      <c r="AL12" s="1139"/>
      <c r="AM12" s="1139"/>
      <c r="AN12" s="1140"/>
      <c r="AO12" s="284" t="s">
        <v>487</v>
      </c>
      <c r="AP12" s="284" t="s">
        <v>487</v>
      </c>
      <c r="AQ12" s="285" t="s">
        <v>487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8" t="s">
        <v>489</v>
      </c>
      <c r="AL13" s="1139"/>
      <c r="AM13" s="1139"/>
      <c r="AN13" s="1140"/>
      <c r="AO13" s="284">
        <v>104327</v>
      </c>
      <c r="AP13" s="284">
        <v>14638</v>
      </c>
      <c r="AQ13" s="285">
        <v>5542</v>
      </c>
      <c r="AR13" s="286">
        <v>164.1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8" t="s">
        <v>490</v>
      </c>
      <c r="AL14" s="1139"/>
      <c r="AM14" s="1139"/>
      <c r="AN14" s="1140"/>
      <c r="AO14" s="284">
        <v>99048</v>
      </c>
      <c r="AP14" s="284">
        <v>13898</v>
      </c>
      <c r="AQ14" s="285">
        <v>2886</v>
      </c>
      <c r="AR14" s="286">
        <v>381.6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1" t="s">
        <v>491</v>
      </c>
      <c r="AL15" s="1142"/>
      <c r="AM15" s="1142"/>
      <c r="AN15" s="1143"/>
      <c r="AO15" s="284">
        <v>-56292</v>
      </c>
      <c r="AP15" s="284">
        <v>-7898</v>
      </c>
      <c r="AQ15" s="285">
        <v>-8856</v>
      </c>
      <c r="AR15" s="286">
        <v>-10.8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1" t="s">
        <v>177</v>
      </c>
      <c r="AL16" s="1142"/>
      <c r="AM16" s="1142"/>
      <c r="AN16" s="1143"/>
      <c r="AO16" s="284">
        <v>1414904</v>
      </c>
      <c r="AP16" s="284">
        <v>198527</v>
      </c>
      <c r="AQ16" s="285">
        <v>161143</v>
      </c>
      <c r="AR16" s="286">
        <v>23.2</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4" t="s">
        <v>496</v>
      </c>
      <c r="AL21" s="1145"/>
      <c r="AM21" s="1145"/>
      <c r="AN21" s="1146"/>
      <c r="AO21" s="297">
        <v>21.19</v>
      </c>
      <c r="AP21" s="298">
        <v>14.02</v>
      </c>
      <c r="AQ21" s="299">
        <v>7.17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4" t="s">
        <v>497</v>
      </c>
      <c r="AL22" s="1145"/>
      <c r="AM22" s="1145"/>
      <c r="AN22" s="1146"/>
      <c r="AO22" s="302">
        <v>96.4</v>
      </c>
      <c r="AP22" s="303">
        <v>96.2</v>
      </c>
      <c r="AQ22" s="304">
        <v>0.2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7" t="s">
        <v>498</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7"/>
    </row>
    <row r="27" spans="1:46">
      <c r="A27" s="309"/>
      <c r="AO27" s="262"/>
      <c r="AP27" s="262"/>
      <c r="AQ27" s="262"/>
      <c r="AR27" s="262"/>
      <c r="AS27" s="262"/>
      <c r="AT27" s="262"/>
    </row>
    <row r="28" spans="1:46" ht="17.2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479</v>
      </c>
      <c r="AP30" s="272"/>
      <c r="AQ30" s="273" t="s">
        <v>480</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501</v>
      </c>
      <c r="AL32" s="1129"/>
      <c r="AM32" s="1129"/>
      <c r="AN32" s="1130"/>
      <c r="AO32" s="312">
        <v>1131299</v>
      </c>
      <c r="AP32" s="312">
        <v>158734</v>
      </c>
      <c r="AQ32" s="313">
        <v>81691</v>
      </c>
      <c r="AR32" s="314">
        <v>94.3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502</v>
      </c>
      <c r="AL33" s="1129"/>
      <c r="AM33" s="1129"/>
      <c r="AN33" s="1130"/>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503</v>
      </c>
      <c r="AL34" s="1129"/>
      <c r="AM34" s="1129"/>
      <c r="AN34" s="1130"/>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504</v>
      </c>
      <c r="AL35" s="1129"/>
      <c r="AM35" s="1129"/>
      <c r="AN35" s="1130"/>
      <c r="AO35" s="312">
        <v>240195</v>
      </c>
      <c r="AP35" s="312">
        <v>33702</v>
      </c>
      <c r="AQ35" s="313">
        <v>27672</v>
      </c>
      <c r="AR35" s="314">
        <v>21.8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505</v>
      </c>
      <c r="AL36" s="1129"/>
      <c r="AM36" s="1129"/>
      <c r="AN36" s="1130"/>
      <c r="AO36" s="312">
        <v>20668</v>
      </c>
      <c r="AP36" s="312">
        <v>2900</v>
      </c>
      <c r="AQ36" s="313">
        <v>4845</v>
      </c>
      <c r="AR36" s="314">
        <v>-40.1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506</v>
      </c>
      <c r="AL37" s="1129"/>
      <c r="AM37" s="1129"/>
      <c r="AN37" s="1130"/>
      <c r="AO37" s="312">
        <v>427</v>
      </c>
      <c r="AP37" s="312">
        <v>60</v>
      </c>
      <c r="AQ37" s="313">
        <v>448</v>
      </c>
      <c r="AR37" s="314">
        <v>-86.6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507</v>
      </c>
      <c r="AL38" s="1132"/>
      <c r="AM38" s="1132"/>
      <c r="AN38" s="1133"/>
      <c r="AO38" s="315" t="s">
        <v>487</v>
      </c>
      <c r="AP38" s="315" t="s">
        <v>487</v>
      </c>
      <c r="AQ38" s="316">
        <v>4</v>
      </c>
      <c r="AR38" s="304" t="s">
        <v>487</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508</v>
      </c>
      <c r="AL39" s="1132"/>
      <c r="AM39" s="1132"/>
      <c r="AN39" s="1133"/>
      <c r="AO39" s="312">
        <v>-31096</v>
      </c>
      <c r="AP39" s="312">
        <v>-4363</v>
      </c>
      <c r="AQ39" s="313">
        <v>-1961</v>
      </c>
      <c r="AR39" s="314">
        <v>122.5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509</v>
      </c>
      <c r="AL40" s="1129"/>
      <c r="AM40" s="1129"/>
      <c r="AN40" s="1130"/>
      <c r="AO40" s="312">
        <v>-977083</v>
      </c>
      <c r="AP40" s="312">
        <v>-137096</v>
      </c>
      <c r="AQ40" s="313">
        <v>-75713</v>
      </c>
      <c r="AR40" s="314">
        <v>81.099999999999994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287</v>
      </c>
      <c r="AL41" s="1135"/>
      <c r="AM41" s="1135"/>
      <c r="AN41" s="1136"/>
      <c r="AO41" s="312">
        <v>384410</v>
      </c>
      <c r="AP41" s="312">
        <v>53937</v>
      </c>
      <c r="AQ41" s="313">
        <v>36985</v>
      </c>
      <c r="AR41" s="314">
        <v>45.8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1" t="s">
        <v>479</v>
      </c>
      <c r="AN49" s="1123" t="s">
        <v>512</v>
      </c>
      <c r="AO49" s="1124"/>
      <c r="AP49" s="1124"/>
      <c r="AQ49" s="1124"/>
      <c r="AR49" s="112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2"/>
      <c r="AN50" s="328" t="s">
        <v>513</v>
      </c>
      <c r="AO50" s="329" t="s">
        <v>514</v>
      </c>
      <c r="AP50" s="330" t="s">
        <v>515</v>
      </c>
      <c r="AQ50" s="331" t="s">
        <v>516</v>
      </c>
      <c r="AR50" s="332" t="s">
        <v>517</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3376915</v>
      </c>
      <c r="AN51" s="334">
        <v>437992</v>
      </c>
      <c r="AO51" s="335">
        <v>71.8</v>
      </c>
      <c r="AP51" s="336">
        <v>126262</v>
      </c>
      <c r="AQ51" s="337">
        <v>10</v>
      </c>
      <c r="AR51" s="338">
        <v>61.8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2328952</v>
      </c>
      <c r="AN52" s="342">
        <v>302069</v>
      </c>
      <c r="AO52" s="343">
        <v>107.9</v>
      </c>
      <c r="AP52" s="344">
        <v>56769</v>
      </c>
      <c r="AQ52" s="345">
        <v>2.1</v>
      </c>
      <c r="AR52" s="346">
        <v>105.8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2983298</v>
      </c>
      <c r="AN53" s="334">
        <v>395715</v>
      </c>
      <c r="AO53" s="335">
        <v>-9.6999999999999993</v>
      </c>
      <c r="AP53" s="336">
        <v>126525</v>
      </c>
      <c r="AQ53" s="337">
        <v>0.2</v>
      </c>
      <c r="AR53" s="338">
        <v>-9.9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2074702</v>
      </c>
      <c r="AN54" s="342">
        <v>275196</v>
      </c>
      <c r="AO54" s="343">
        <v>-8.9</v>
      </c>
      <c r="AP54" s="344">
        <v>67052</v>
      </c>
      <c r="AQ54" s="345">
        <v>18.100000000000001</v>
      </c>
      <c r="AR54" s="346">
        <v>-27</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3614537</v>
      </c>
      <c r="AN55" s="334">
        <v>489046</v>
      </c>
      <c r="AO55" s="335">
        <v>23.6</v>
      </c>
      <c r="AP55" s="336">
        <v>122054</v>
      </c>
      <c r="AQ55" s="337">
        <v>-3.5</v>
      </c>
      <c r="AR55" s="338">
        <v>27.1</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2046148</v>
      </c>
      <c r="AN56" s="342">
        <v>276843</v>
      </c>
      <c r="AO56" s="343">
        <v>0.6</v>
      </c>
      <c r="AP56" s="344">
        <v>68298</v>
      </c>
      <c r="AQ56" s="345">
        <v>1.9</v>
      </c>
      <c r="AR56" s="346">
        <v>-1.3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4369997</v>
      </c>
      <c r="AN57" s="334">
        <v>604091</v>
      </c>
      <c r="AO57" s="335">
        <v>23.5</v>
      </c>
      <c r="AP57" s="336">
        <v>111644</v>
      </c>
      <c r="AQ57" s="337">
        <v>-8.5</v>
      </c>
      <c r="AR57" s="338">
        <v>32</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3230808</v>
      </c>
      <c r="AN58" s="342">
        <v>446614</v>
      </c>
      <c r="AO58" s="343">
        <v>61.3</v>
      </c>
      <c r="AP58" s="344">
        <v>66606</v>
      </c>
      <c r="AQ58" s="345">
        <v>-2.5</v>
      </c>
      <c r="AR58" s="346">
        <v>63.8</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4399879</v>
      </c>
      <c r="AN59" s="334">
        <v>617354</v>
      </c>
      <c r="AO59" s="335">
        <v>2.2000000000000002</v>
      </c>
      <c r="AP59" s="336">
        <v>127917</v>
      </c>
      <c r="AQ59" s="337">
        <v>14.6</v>
      </c>
      <c r="AR59" s="338">
        <v>-12.4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3523207</v>
      </c>
      <c r="AN60" s="342">
        <v>494346</v>
      </c>
      <c r="AO60" s="343">
        <v>10.7</v>
      </c>
      <c r="AP60" s="344">
        <v>69746</v>
      </c>
      <c r="AQ60" s="345">
        <v>4.7</v>
      </c>
      <c r="AR60" s="346">
        <v>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3748925</v>
      </c>
      <c r="AN61" s="349">
        <v>508840</v>
      </c>
      <c r="AO61" s="350">
        <v>22.3</v>
      </c>
      <c r="AP61" s="351">
        <v>122880</v>
      </c>
      <c r="AQ61" s="352">
        <v>2.6</v>
      </c>
      <c r="AR61" s="338">
        <v>19.7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2640763</v>
      </c>
      <c r="AN62" s="342">
        <v>359014</v>
      </c>
      <c r="AO62" s="343">
        <v>34.299999999999997</v>
      </c>
      <c r="AP62" s="344">
        <v>65694</v>
      </c>
      <c r="AQ62" s="345">
        <v>4.9000000000000004</v>
      </c>
      <c r="AR62" s="346">
        <v>29.4</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sMnPTN2557YptE1dLsib/+JjAu0MY0+Nc/LqaMZdvFc+bUcdg7P3Ff9dFtTPjuUu2EbCqekz5sb0A0UkI4KexA==" saltValue="LJNLt6Qr+/cLUza6MQrj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wAut4bX8GQeTIw2Kkn3fRX+oCa/nlonewUfRj3NweHB7JNoWNo7NCvukiQrfs52/T4uS8NGqNFI/u1C2/kb+LQ==" saltValue="cOy97oX7CwWXzjrHx21e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I0v6YyVsY8NrNyo8nGQcLgsGvlXLlKhuknpdilsLIOndYDu+P/33NPrxJoEt/yaXlTMb35xv9OwU4HJv0jDfdA==" saltValue="sqH1YI+WlBmEj/8WNJiU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7" t="s">
        <v>3</v>
      </c>
      <c r="D47" s="1147"/>
      <c r="E47" s="1148"/>
      <c r="F47" s="11">
        <v>14.87</v>
      </c>
      <c r="G47" s="12">
        <v>14.62</v>
      </c>
      <c r="H47" s="12">
        <v>13.63</v>
      </c>
      <c r="I47" s="12">
        <v>12.34</v>
      </c>
      <c r="J47" s="13">
        <v>12.03</v>
      </c>
    </row>
    <row r="48" spans="2:10" ht="57.75" customHeight="1">
      <c r="B48" s="14"/>
      <c r="C48" s="1149" t="s">
        <v>4</v>
      </c>
      <c r="D48" s="1149"/>
      <c r="E48" s="1150"/>
      <c r="F48" s="15">
        <v>2.46</v>
      </c>
      <c r="G48" s="16">
        <v>4.88</v>
      </c>
      <c r="H48" s="16">
        <v>2.37</v>
      </c>
      <c r="I48" s="16">
        <v>4.2</v>
      </c>
      <c r="J48" s="17">
        <v>7.2</v>
      </c>
    </row>
    <row r="49" spans="2:10" ht="57.75" customHeight="1" thickBot="1">
      <c r="B49" s="18"/>
      <c r="C49" s="1151" t="s">
        <v>5</v>
      </c>
      <c r="D49" s="1151"/>
      <c r="E49" s="1152"/>
      <c r="F49" s="19" t="s">
        <v>531</v>
      </c>
      <c r="G49" s="20">
        <v>1.51</v>
      </c>
      <c r="H49" s="20" t="s">
        <v>532</v>
      </c>
      <c r="I49" s="20" t="s">
        <v>533</v>
      </c>
      <c r="J49" s="21">
        <v>0.81</v>
      </c>
    </row>
    <row r="50" spans="2:10"/>
  </sheetData>
  <sheetProtection algorithmName="SHA-512" hashValue="5D+enn9R4pGvrEdPDaY5O0lgYprQ2egHA0r1LVEDmpT55z8yPRpnhLqdXgZ28zRCh5quZ5oCQh70fFdH140kjw==" saltValue="v61Gt9QBNxa46TMviNxv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9" t="s">
        <v>534</v>
      </c>
      <c r="D34" s="1159"/>
      <c r="E34" s="1160"/>
      <c r="F34" s="32">
        <v>12.71</v>
      </c>
      <c r="G34" s="33">
        <v>12.29</v>
      </c>
      <c r="H34" s="33">
        <v>11.2</v>
      </c>
      <c r="I34" s="33">
        <v>11.78</v>
      </c>
      <c r="J34" s="34">
        <v>11.41</v>
      </c>
      <c r="K34" s="22"/>
      <c r="L34" s="22"/>
      <c r="M34" s="22"/>
      <c r="N34" s="22"/>
      <c r="O34" s="22"/>
      <c r="P34" s="22"/>
    </row>
    <row r="35" spans="1:16" ht="39" customHeight="1">
      <c r="A35" s="22"/>
      <c r="B35" s="35"/>
      <c r="C35" s="1153" t="s">
        <v>535</v>
      </c>
      <c r="D35" s="1154"/>
      <c r="E35" s="1155"/>
      <c r="F35" s="36">
        <v>2.4500000000000002</v>
      </c>
      <c r="G35" s="37">
        <v>4.8600000000000003</v>
      </c>
      <c r="H35" s="37">
        <v>2.35</v>
      </c>
      <c r="I35" s="37">
        <v>4.17</v>
      </c>
      <c r="J35" s="38">
        <v>7.18</v>
      </c>
      <c r="K35" s="22"/>
      <c r="L35" s="22"/>
      <c r="M35" s="22"/>
      <c r="N35" s="22"/>
      <c r="O35" s="22"/>
      <c r="P35" s="22"/>
    </row>
    <row r="36" spans="1:16" ht="39" customHeight="1">
      <c r="A36" s="22"/>
      <c r="B36" s="35"/>
      <c r="C36" s="1153" t="s">
        <v>536</v>
      </c>
      <c r="D36" s="1154"/>
      <c r="E36" s="1155"/>
      <c r="F36" s="36">
        <v>0.15</v>
      </c>
      <c r="G36" s="37">
        <v>0.23</v>
      </c>
      <c r="H36" s="37">
        <v>0.2</v>
      </c>
      <c r="I36" s="37">
        <v>0.15</v>
      </c>
      <c r="J36" s="38">
        <v>2.2400000000000002</v>
      </c>
      <c r="K36" s="22"/>
      <c r="L36" s="22"/>
      <c r="M36" s="22"/>
      <c r="N36" s="22"/>
      <c r="O36" s="22"/>
      <c r="P36" s="22"/>
    </row>
    <row r="37" spans="1:16" ht="39" customHeight="1">
      <c r="A37" s="22"/>
      <c r="B37" s="35"/>
      <c r="C37" s="1153" t="s">
        <v>537</v>
      </c>
      <c r="D37" s="1154"/>
      <c r="E37" s="1155"/>
      <c r="F37" s="36">
        <v>0.52</v>
      </c>
      <c r="G37" s="37">
        <v>0.32</v>
      </c>
      <c r="H37" s="37">
        <v>0.31</v>
      </c>
      <c r="I37" s="37">
        <v>0.48</v>
      </c>
      <c r="J37" s="38">
        <v>0.95</v>
      </c>
      <c r="K37" s="22"/>
      <c r="L37" s="22"/>
      <c r="M37" s="22"/>
      <c r="N37" s="22"/>
      <c r="O37" s="22"/>
      <c r="P37" s="22"/>
    </row>
    <row r="38" spans="1:16" ht="39" customHeight="1">
      <c r="A38" s="22"/>
      <c r="B38" s="35"/>
      <c r="C38" s="1153" t="s">
        <v>538</v>
      </c>
      <c r="D38" s="1154"/>
      <c r="E38" s="1155"/>
      <c r="F38" s="36">
        <v>0.05</v>
      </c>
      <c r="G38" s="37">
        <v>0.18</v>
      </c>
      <c r="H38" s="37">
        <v>7.0000000000000007E-2</v>
      </c>
      <c r="I38" s="37">
        <v>7.0000000000000007E-2</v>
      </c>
      <c r="J38" s="38">
        <v>0.45</v>
      </c>
      <c r="K38" s="22"/>
      <c r="L38" s="22"/>
      <c r="M38" s="22"/>
      <c r="N38" s="22"/>
      <c r="O38" s="22"/>
      <c r="P38" s="22"/>
    </row>
    <row r="39" spans="1:16" ht="39" customHeight="1">
      <c r="A39" s="22"/>
      <c r="B39" s="35"/>
      <c r="C39" s="1153" t="s">
        <v>539</v>
      </c>
      <c r="D39" s="1154"/>
      <c r="E39" s="1155"/>
      <c r="F39" s="36">
        <v>0.27</v>
      </c>
      <c r="G39" s="37">
        <v>0.14000000000000001</v>
      </c>
      <c r="H39" s="37">
        <v>0.2</v>
      </c>
      <c r="I39" s="37">
        <v>0.18</v>
      </c>
      <c r="J39" s="38">
        <v>0.12</v>
      </c>
      <c r="K39" s="22"/>
      <c r="L39" s="22"/>
      <c r="M39" s="22"/>
      <c r="N39" s="22"/>
      <c r="O39" s="22"/>
      <c r="P39" s="22"/>
    </row>
    <row r="40" spans="1:16" ht="39" customHeight="1">
      <c r="A40" s="22"/>
      <c r="B40" s="35"/>
      <c r="C40" s="1153" t="s">
        <v>540</v>
      </c>
      <c r="D40" s="1154"/>
      <c r="E40" s="1155"/>
      <c r="F40" s="36">
        <v>0</v>
      </c>
      <c r="G40" s="37">
        <v>0</v>
      </c>
      <c r="H40" s="37">
        <v>0</v>
      </c>
      <c r="I40" s="37">
        <v>0</v>
      </c>
      <c r="J40" s="38">
        <v>0</v>
      </c>
      <c r="K40" s="22"/>
      <c r="L40" s="22"/>
      <c r="M40" s="22"/>
      <c r="N40" s="22"/>
      <c r="O40" s="22"/>
      <c r="P40" s="22"/>
    </row>
    <row r="41" spans="1:16" ht="39" customHeight="1">
      <c r="A41" s="22"/>
      <c r="B41" s="35"/>
      <c r="C41" s="1153"/>
      <c r="D41" s="1154"/>
      <c r="E41" s="1155"/>
      <c r="F41" s="36"/>
      <c r="G41" s="37"/>
      <c r="H41" s="37"/>
      <c r="I41" s="37"/>
      <c r="J41" s="38"/>
      <c r="K41" s="22"/>
      <c r="L41" s="22"/>
      <c r="M41" s="22"/>
      <c r="N41" s="22"/>
      <c r="O41" s="22"/>
      <c r="P41" s="22"/>
    </row>
    <row r="42" spans="1:16" ht="39" customHeight="1">
      <c r="A42" s="22"/>
      <c r="B42" s="39"/>
      <c r="C42" s="1153" t="s">
        <v>541</v>
      </c>
      <c r="D42" s="1154"/>
      <c r="E42" s="1155"/>
      <c r="F42" s="36" t="s">
        <v>487</v>
      </c>
      <c r="G42" s="37" t="s">
        <v>487</v>
      </c>
      <c r="H42" s="37" t="s">
        <v>487</v>
      </c>
      <c r="I42" s="37" t="s">
        <v>487</v>
      </c>
      <c r="J42" s="38" t="s">
        <v>487</v>
      </c>
      <c r="K42" s="22"/>
      <c r="L42" s="22"/>
      <c r="M42" s="22"/>
      <c r="N42" s="22"/>
      <c r="O42" s="22"/>
      <c r="P42" s="22"/>
    </row>
    <row r="43" spans="1:16" ht="39" customHeight="1" thickBot="1">
      <c r="A43" s="22"/>
      <c r="B43" s="40"/>
      <c r="C43" s="1156" t="s">
        <v>542</v>
      </c>
      <c r="D43" s="1157"/>
      <c r="E43" s="1158"/>
      <c r="F43" s="41" t="s">
        <v>487</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IegH8Yp73EeLrLdeC1HsneR9crfaDESozCi9ybF2jFQlzRwFcBHPYwOmxRWTk1s4vPg0zthOSrEh/qcFfqLzQ==" saltValue="ns8QqYKfFiBjDQyjgX35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84" t="s">
        <v>9</v>
      </c>
      <c r="C45" s="1185"/>
      <c r="D45" s="58"/>
      <c r="E45" s="1190" t="s">
        <v>10</v>
      </c>
      <c r="F45" s="1190"/>
      <c r="G45" s="1190"/>
      <c r="H45" s="1190"/>
      <c r="I45" s="1190"/>
      <c r="J45" s="1191"/>
      <c r="K45" s="59">
        <v>707</v>
      </c>
      <c r="L45" s="60">
        <v>851</v>
      </c>
      <c r="M45" s="60">
        <v>1095</v>
      </c>
      <c r="N45" s="60">
        <v>1128</v>
      </c>
      <c r="O45" s="61">
        <v>1131</v>
      </c>
      <c r="P45" s="48"/>
      <c r="Q45" s="48"/>
      <c r="R45" s="48"/>
      <c r="S45" s="48"/>
      <c r="T45" s="48"/>
      <c r="U45" s="48"/>
    </row>
    <row r="46" spans="1:21" ht="30.75" customHeight="1">
      <c r="A46" s="48"/>
      <c r="B46" s="1186"/>
      <c r="C46" s="1187"/>
      <c r="D46" s="62"/>
      <c r="E46" s="1163" t="s">
        <v>11</v>
      </c>
      <c r="F46" s="1163"/>
      <c r="G46" s="1163"/>
      <c r="H46" s="1163"/>
      <c r="I46" s="1163"/>
      <c r="J46" s="1164"/>
      <c r="K46" s="63" t="s">
        <v>487</v>
      </c>
      <c r="L46" s="64" t="s">
        <v>487</v>
      </c>
      <c r="M46" s="64" t="s">
        <v>487</v>
      </c>
      <c r="N46" s="64" t="s">
        <v>487</v>
      </c>
      <c r="O46" s="65" t="s">
        <v>487</v>
      </c>
      <c r="P46" s="48"/>
      <c r="Q46" s="48"/>
      <c r="R46" s="48"/>
      <c r="S46" s="48"/>
      <c r="T46" s="48"/>
      <c r="U46" s="48"/>
    </row>
    <row r="47" spans="1:21" ht="30.75" customHeight="1">
      <c r="A47" s="48"/>
      <c r="B47" s="1186"/>
      <c r="C47" s="1187"/>
      <c r="D47" s="62"/>
      <c r="E47" s="1163" t="s">
        <v>12</v>
      </c>
      <c r="F47" s="1163"/>
      <c r="G47" s="1163"/>
      <c r="H47" s="1163"/>
      <c r="I47" s="1163"/>
      <c r="J47" s="1164"/>
      <c r="K47" s="63" t="s">
        <v>487</v>
      </c>
      <c r="L47" s="64" t="s">
        <v>487</v>
      </c>
      <c r="M47" s="64" t="s">
        <v>487</v>
      </c>
      <c r="N47" s="64" t="s">
        <v>487</v>
      </c>
      <c r="O47" s="65" t="s">
        <v>487</v>
      </c>
      <c r="P47" s="48"/>
      <c r="Q47" s="48"/>
      <c r="R47" s="48"/>
      <c r="S47" s="48"/>
      <c r="T47" s="48"/>
      <c r="U47" s="48"/>
    </row>
    <row r="48" spans="1:21" ht="30.75" customHeight="1">
      <c r="A48" s="48"/>
      <c r="B48" s="1186"/>
      <c r="C48" s="1187"/>
      <c r="D48" s="62"/>
      <c r="E48" s="1163" t="s">
        <v>13</v>
      </c>
      <c r="F48" s="1163"/>
      <c r="G48" s="1163"/>
      <c r="H48" s="1163"/>
      <c r="I48" s="1163"/>
      <c r="J48" s="1164"/>
      <c r="K48" s="63">
        <v>286</v>
      </c>
      <c r="L48" s="64">
        <v>304</v>
      </c>
      <c r="M48" s="64">
        <v>273</v>
      </c>
      <c r="N48" s="64">
        <v>255</v>
      </c>
      <c r="O48" s="65">
        <v>240</v>
      </c>
      <c r="P48" s="48"/>
      <c r="Q48" s="48"/>
      <c r="R48" s="48"/>
      <c r="S48" s="48"/>
      <c r="T48" s="48"/>
      <c r="U48" s="48"/>
    </row>
    <row r="49" spans="1:21" ht="30.75" customHeight="1">
      <c r="A49" s="48"/>
      <c r="B49" s="1186"/>
      <c r="C49" s="1187"/>
      <c r="D49" s="62"/>
      <c r="E49" s="1163" t="s">
        <v>14</v>
      </c>
      <c r="F49" s="1163"/>
      <c r="G49" s="1163"/>
      <c r="H49" s="1163"/>
      <c r="I49" s="1163"/>
      <c r="J49" s="1164"/>
      <c r="K49" s="63">
        <v>30</v>
      </c>
      <c r="L49" s="64">
        <v>21</v>
      </c>
      <c r="M49" s="64">
        <v>19</v>
      </c>
      <c r="N49" s="64">
        <v>22</v>
      </c>
      <c r="O49" s="65">
        <v>21</v>
      </c>
      <c r="P49" s="48"/>
      <c r="Q49" s="48"/>
      <c r="R49" s="48"/>
      <c r="S49" s="48"/>
      <c r="T49" s="48"/>
      <c r="U49" s="48"/>
    </row>
    <row r="50" spans="1:21" ht="30.75" customHeight="1">
      <c r="A50" s="48"/>
      <c r="B50" s="1186"/>
      <c r="C50" s="1187"/>
      <c r="D50" s="62"/>
      <c r="E50" s="1163" t="s">
        <v>15</v>
      </c>
      <c r="F50" s="1163"/>
      <c r="G50" s="1163"/>
      <c r="H50" s="1163"/>
      <c r="I50" s="1163"/>
      <c r="J50" s="1164"/>
      <c r="K50" s="63">
        <v>19</v>
      </c>
      <c r="L50" s="64">
        <v>15</v>
      </c>
      <c r="M50" s="64">
        <v>7</v>
      </c>
      <c r="N50" s="64">
        <v>5</v>
      </c>
      <c r="O50" s="65">
        <v>0</v>
      </c>
      <c r="P50" s="48"/>
      <c r="Q50" s="48"/>
      <c r="R50" s="48"/>
      <c r="S50" s="48"/>
      <c r="T50" s="48"/>
      <c r="U50" s="48"/>
    </row>
    <row r="51" spans="1:21" ht="30.75" customHeight="1">
      <c r="A51" s="48"/>
      <c r="B51" s="1188"/>
      <c r="C51" s="1189"/>
      <c r="D51" s="66"/>
      <c r="E51" s="1163" t="s">
        <v>16</v>
      </c>
      <c r="F51" s="1163"/>
      <c r="G51" s="1163"/>
      <c r="H51" s="1163"/>
      <c r="I51" s="1163"/>
      <c r="J51" s="1164"/>
      <c r="K51" s="63" t="s">
        <v>487</v>
      </c>
      <c r="L51" s="64" t="s">
        <v>487</v>
      </c>
      <c r="M51" s="64" t="s">
        <v>487</v>
      </c>
      <c r="N51" s="64" t="s">
        <v>487</v>
      </c>
      <c r="O51" s="65" t="s">
        <v>487</v>
      </c>
      <c r="P51" s="48"/>
      <c r="Q51" s="48"/>
      <c r="R51" s="48"/>
      <c r="S51" s="48"/>
      <c r="T51" s="48"/>
      <c r="U51" s="48"/>
    </row>
    <row r="52" spans="1:21" ht="30.75" customHeight="1">
      <c r="A52" s="48"/>
      <c r="B52" s="1161" t="s">
        <v>17</v>
      </c>
      <c r="C52" s="1162"/>
      <c r="D52" s="66"/>
      <c r="E52" s="1163" t="s">
        <v>18</v>
      </c>
      <c r="F52" s="1163"/>
      <c r="G52" s="1163"/>
      <c r="H52" s="1163"/>
      <c r="I52" s="1163"/>
      <c r="J52" s="1164"/>
      <c r="K52" s="63">
        <v>734</v>
      </c>
      <c r="L52" s="64">
        <v>835</v>
      </c>
      <c r="M52" s="64">
        <v>974</v>
      </c>
      <c r="N52" s="64">
        <v>992</v>
      </c>
      <c r="O52" s="65">
        <v>1009</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308</v>
      </c>
      <c r="L53" s="69">
        <v>356</v>
      </c>
      <c r="M53" s="69">
        <v>420</v>
      </c>
      <c r="N53" s="69">
        <v>418</v>
      </c>
      <c r="O53" s="70">
        <v>383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IJqDdFKBfqS+5HlKiSV5lYIfcqosMkYZqRqBwfEbyV/isEn8h+aDilPpNwgVp2dM9qmvepZvm1qzm+RkJ8kMg==" saltValue="ghCRORUbh2qcIsx0mOMp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204" t="s">
        <v>30</v>
      </c>
      <c r="C41" s="1205"/>
      <c r="D41" s="105"/>
      <c r="E41" s="1206" t="s">
        <v>31</v>
      </c>
      <c r="F41" s="1206"/>
      <c r="G41" s="1206"/>
      <c r="H41" s="1207"/>
      <c r="I41" s="355">
        <v>12469</v>
      </c>
      <c r="J41" s="356">
        <v>13259</v>
      </c>
      <c r="K41" s="356">
        <v>13951</v>
      </c>
      <c r="L41" s="356">
        <v>13775</v>
      </c>
      <c r="M41" s="357">
        <v>13294</v>
      </c>
    </row>
    <row r="42" spans="2:13" ht="27.75" customHeight="1">
      <c r="B42" s="1194"/>
      <c r="C42" s="1195"/>
      <c r="D42" s="106"/>
      <c r="E42" s="1198" t="s">
        <v>32</v>
      </c>
      <c r="F42" s="1198"/>
      <c r="G42" s="1198"/>
      <c r="H42" s="1199"/>
      <c r="I42" s="358" t="s">
        <v>487</v>
      </c>
      <c r="J42" s="359" t="s">
        <v>487</v>
      </c>
      <c r="K42" s="359" t="s">
        <v>487</v>
      </c>
      <c r="L42" s="359" t="s">
        <v>487</v>
      </c>
      <c r="M42" s="360" t="s">
        <v>487</v>
      </c>
    </row>
    <row r="43" spans="2:13" ht="27.75" customHeight="1">
      <c r="B43" s="1194"/>
      <c r="C43" s="1195"/>
      <c r="D43" s="106"/>
      <c r="E43" s="1198" t="s">
        <v>33</v>
      </c>
      <c r="F43" s="1198"/>
      <c r="G43" s="1198"/>
      <c r="H43" s="1199"/>
      <c r="I43" s="358">
        <v>3403</v>
      </c>
      <c r="J43" s="359">
        <v>3315</v>
      </c>
      <c r="K43" s="359">
        <v>3140</v>
      </c>
      <c r="L43" s="359">
        <v>2971</v>
      </c>
      <c r="M43" s="360">
        <v>2840</v>
      </c>
    </row>
    <row r="44" spans="2:13" ht="27.75" customHeight="1">
      <c r="B44" s="1194"/>
      <c r="C44" s="1195"/>
      <c r="D44" s="106"/>
      <c r="E44" s="1198" t="s">
        <v>34</v>
      </c>
      <c r="F44" s="1198"/>
      <c r="G44" s="1198"/>
      <c r="H44" s="1199"/>
      <c r="I44" s="358">
        <v>664</v>
      </c>
      <c r="J44" s="359">
        <v>564</v>
      </c>
      <c r="K44" s="359">
        <v>479</v>
      </c>
      <c r="L44" s="359">
        <v>395</v>
      </c>
      <c r="M44" s="360">
        <v>303</v>
      </c>
    </row>
    <row r="45" spans="2:13" ht="27.75" customHeight="1">
      <c r="B45" s="1194"/>
      <c r="C45" s="1195"/>
      <c r="D45" s="106"/>
      <c r="E45" s="1198" t="s">
        <v>35</v>
      </c>
      <c r="F45" s="1198"/>
      <c r="G45" s="1198"/>
      <c r="H45" s="1199"/>
      <c r="I45" s="358">
        <v>1074</v>
      </c>
      <c r="J45" s="359">
        <v>1059</v>
      </c>
      <c r="K45" s="359">
        <v>1002</v>
      </c>
      <c r="L45" s="359">
        <v>1004</v>
      </c>
      <c r="M45" s="360">
        <v>1023</v>
      </c>
    </row>
    <row r="46" spans="2:13" ht="27.75" customHeight="1">
      <c r="B46" s="1194"/>
      <c r="C46" s="1195"/>
      <c r="D46" s="107"/>
      <c r="E46" s="1198" t="s">
        <v>36</v>
      </c>
      <c r="F46" s="1198"/>
      <c r="G46" s="1198"/>
      <c r="H46" s="1199"/>
      <c r="I46" s="358" t="s">
        <v>487</v>
      </c>
      <c r="J46" s="359" t="s">
        <v>487</v>
      </c>
      <c r="K46" s="359" t="s">
        <v>487</v>
      </c>
      <c r="L46" s="359" t="s">
        <v>487</v>
      </c>
      <c r="M46" s="360" t="s">
        <v>487</v>
      </c>
    </row>
    <row r="47" spans="2:13" ht="27.75" customHeight="1">
      <c r="B47" s="1194"/>
      <c r="C47" s="1195"/>
      <c r="D47" s="108"/>
      <c r="E47" s="1208" t="s">
        <v>37</v>
      </c>
      <c r="F47" s="1209"/>
      <c r="G47" s="1209"/>
      <c r="H47" s="1210"/>
      <c r="I47" s="358" t="s">
        <v>487</v>
      </c>
      <c r="J47" s="359" t="s">
        <v>487</v>
      </c>
      <c r="K47" s="359" t="s">
        <v>487</v>
      </c>
      <c r="L47" s="359" t="s">
        <v>487</v>
      </c>
      <c r="M47" s="360" t="s">
        <v>487</v>
      </c>
    </row>
    <row r="48" spans="2:13" ht="27.75" customHeight="1">
      <c r="B48" s="1194"/>
      <c r="C48" s="1195"/>
      <c r="D48" s="106"/>
      <c r="E48" s="1198" t="s">
        <v>38</v>
      </c>
      <c r="F48" s="1198"/>
      <c r="G48" s="1198"/>
      <c r="H48" s="1199"/>
      <c r="I48" s="358" t="s">
        <v>487</v>
      </c>
      <c r="J48" s="359" t="s">
        <v>487</v>
      </c>
      <c r="K48" s="359" t="s">
        <v>487</v>
      </c>
      <c r="L48" s="359" t="s">
        <v>487</v>
      </c>
      <c r="M48" s="360" t="s">
        <v>487</v>
      </c>
    </row>
    <row r="49" spans="2:13" ht="27.75" customHeight="1">
      <c r="B49" s="1196"/>
      <c r="C49" s="1197"/>
      <c r="D49" s="106"/>
      <c r="E49" s="1198" t="s">
        <v>39</v>
      </c>
      <c r="F49" s="1198"/>
      <c r="G49" s="1198"/>
      <c r="H49" s="1199"/>
      <c r="I49" s="358" t="s">
        <v>487</v>
      </c>
      <c r="J49" s="359" t="s">
        <v>487</v>
      </c>
      <c r="K49" s="359" t="s">
        <v>487</v>
      </c>
      <c r="L49" s="359" t="s">
        <v>487</v>
      </c>
      <c r="M49" s="360" t="s">
        <v>487</v>
      </c>
    </row>
    <row r="50" spans="2:13" ht="27.75" customHeight="1">
      <c r="B50" s="1192" t="s">
        <v>40</v>
      </c>
      <c r="C50" s="1193"/>
      <c r="D50" s="109"/>
      <c r="E50" s="1198" t="s">
        <v>41</v>
      </c>
      <c r="F50" s="1198"/>
      <c r="G50" s="1198"/>
      <c r="H50" s="1199"/>
      <c r="I50" s="358">
        <v>7142</v>
      </c>
      <c r="J50" s="359">
        <v>10210</v>
      </c>
      <c r="K50" s="359">
        <v>13911</v>
      </c>
      <c r="L50" s="359">
        <v>17690</v>
      </c>
      <c r="M50" s="360">
        <v>20829</v>
      </c>
    </row>
    <row r="51" spans="2:13" ht="27.75" customHeight="1">
      <c r="B51" s="1194"/>
      <c r="C51" s="1195"/>
      <c r="D51" s="106"/>
      <c r="E51" s="1198" t="s">
        <v>42</v>
      </c>
      <c r="F51" s="1198"/>
      <c r="G51" s="1198"/>
      <c r="H51" s="1199"/>
      <c r="I51" s="358">
        <v>139</v>
      </c>
      <c r="J51" s="359">
        <v>139</v>
      </c>
      <c r="K51" s="359">
        <v>129</v>
      </c>
      <c r="L51" s="359">
        <v>146</v>
      </c>
      <c r="M51" s="360">
        <v>161</v>
      </c>
    </row>
    <row r="52" spans="2:13" ht="27.75" customHeight="1">
      <c r="B52" s="1196"/>
      <c r="C52" s="1197"/>
      <c r="D52" s="106"/>
      <c r="E52" s="1198" t="s">
        <v>43</v>
      </c>
      <c r="F52" s="1198"/>
      <c r="G52" s="1198"/>
      <c r="H52" s="1199"/>
      <c r="I52" s="358">
        <v>10653</v>
      </c>
      <c r="J52" s="359">
        <v>10730</v>
      </c>
      <c r="K52" s="359">
        <v>11374</v>
      </c>
      <c r="L52" s="359">
        <v>11145</v>
      </c>
      <c r="M52" s="360">
        <v>10744</v>
      </c>
    </row>
    <row r="53" spans="2:13" ht="27.75" customHeight="1" thickBot="1">
      <c r="B53" s="1200" t="s">
        <v>19</v>
      </c>
      <c r="C53" s="1201"/>
      <c r="D53" s="110"/>
      <c r="E53" s="1202" t="s">
        <v>44</v>
      </c>
      <c r="F53" s="1202"/>
      <c r="G53" s="1202"/>
      <c r="H53" s="1203"/>
      <c r="I53" s="361">
        <v>-324</v>
      </c>
      <c r="J53" s="362">
        <v>-2882</v>
      </c>
      <c r="K53" s="362">
        <v>-6842</v>
      </c>
      <c r="L53" s="362">
        <v>-10835</v>
      </c>
      <c r="M53" s="363">
        <v>-14273</v>
      </c>
    </row>
    <row r="54" spans="2:13" ht="27.75" customHeight="1">
      <c r="B54" s="111"/>
      <c r="C54" s="112"/>
      <c r="D54" s="112"/>
      <c r="E54" s="113"/>
      <c r="F54" s="113"/>
      <c r="G54" s="113"/>
      <c r="H54" s="113"/>
      <c r="I54" s="114"/>
      <c r="J54" s="114"/>
      <c r="K54" s="114"/>
      <c r="L54" s="114"/>
      <c r="M54" s="114"/>
    </row>
    <row r="55" spans="2:13"/>
  </sheetData>
  <sheetProtection algorithmName="SHA-512" hashValue="+Km0bMtpyVGDq9FIQzn3vy6SDm+4MA1WhsM2qSlpnqZIco0A87vlbFiVvYTeW5dYIZXGtpXuuev2MmL/Y2hPKw==" saltValue="jMMa0deI+2DtsoBtBUhW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9" t="s">
        <v>46</v>
      </c>
      <c r="D55" s="1219"/>
      <c r="E55" s="1220"/>
      <c r="F55" s="122">
        <v>681</v>
      </c>
      <c r="G55" s="122">
        <v>610</v>
      </c>
      <c r="H55" s="123">
        <v>605</v>
      </c>
    </row>
    <row r="56" spans="2:8" ht="52.5" customHeight="1">
      <c r="B56" s="124"/>
      <c r="C56" s="1221" t="s">
        <v>47</v>
      </c>
      <c r="D56" s="1221"/>
      <c r="E56" s="1222"/>
      <c r="F56" s="125">
        <v>1403</v>
      </c>
      <c r="G56" s="125">
        <v>1233</v>
      </c>
      <c r="H56" s="126">
        <v>1105</v>
      </c>
    </row>
    <row r="57" spans="2:8" ht="53.25" customHeight="1">
      <c r="B57" s="124"/>
      <c r="C57" s="1223" t="s">
        <v>48</v>
      </c>
      <c r="D57" s="1223"/>
      <c r="E57" s="1224"/>
      <c r="F57" s="127">
        <v>11641</v>
      </c>
      <c r="G57" s="127">
        <v>15640</v>
      </c>
      <c r="H57" s="128">
        <v>18886</v>
      </c>
    </row>
    <row r="58" spans="2:8" ht="45.75" customHeight="1">
      <c r="B58" s="129"/>
      <c r="C58" s="1211" t="s">
        <v>555</v>
      </c>
      <c r="D58" s="1212"/>
      <c r="E58" s="1213"/>
      <c r="F58" s="130">
        <v>5802</v>
      </c>
      <c r="G58" s="130">
        <v>7106</v>
      </c>
      <c r="H58" s="131">
        <v>8140</v>
      </c>
    </row>
    <row r="59" spans="2:8" ht="45.75" customHeight="1">
      <c r="B59" s="129"/>
      <c r="C59" s="1211" t="s">
        <v>556</v>
      </c>
      <c r="D59" s="1212"/>
      <c r="E59" s="1213"/>
      <c r="F59" s="130">
        <v>1719</v>
      </c>
      <c r="G59" s="130">
        <v>3122</v>
      </c>
      <c r="H59" s="131">
        <v>4004</v>
      </c>
    </row>
    <row r="60" spans="2:8" ht="45.75" customHeight="1">
      <c r="B60" s="129"/>
      <c r="C60" s="1211" t="s">
        <v>557</v>
      </c>
      <c r="D60" s="1212"/>
      <c r="E60" s="1213"/>
      <c r="F60" s="130">
        <v>583</v>
      </c>
      <c r="G60" s="130">
        <v>1848</v>
      </c>
      <c r="H60" s="131">
        <v>3097</v>
      </c>
    </row>
    <row r="61" spans="2:8" ht="45.75" customHeight="1">
      <c r="B61" s="129"/>
      <c r="C61" s="1211" t="s">
        <v>558</v>
      </c>
      <c r="D61" s="1212"/>
      <c r="E61" s="1213"/>
      <c r="F61" s="130">
        <v>768</v>
      </c>
      <c r="G61" s="130">
        <v>767</v>
      </c>
      <c r="H61" s="131">
        <v>780</v>
      </c>
    </row>
    <row r="62" spans="2:8" ht="45.75" customHeight="1" thickBot="1">
      <c r="B62" s="132"/>
      <c r="C62" s="1214" t="s">
        <v>559</v>
      </c>
      <c r="D62" s="1215"/>
      <c r="E62" s="1216"/>
      <c r="F62" s="133">
        <v>653</v>
      </c>
      <c r="G62" s="130">
        <v>653</v>
      </c>
      <c r="H62" s="134">
        <v>653</v>
      </c>
    </row>
    <row r="63" spans="2:8" ht="52.5" customHeight="1" thickBot="1">
      <c r="B63" s="135"/>
      <c r="C63" s="1217" t="s">
        <v>49</v>
      </c>
      <c r="D63" s="1217"/>
      <c r="E63" s="1218"/>
      <c r="F63" s="136">
        <v>13724</v>
      </c>
      <c r="G63" s="136">
        <v>17483</v>
      </c>
      <c r="H63" s="137">
        <v>20596</v>
      </c>
    </row>
    <row r="64" spans="2:8"/>
  </sheetData>
  <sheetProtection algorithmName="SHA-512" hashValue="o6YEcFkk4vaqAD9C4I4vqraUIxXtWepRsn/BEXHlpSZXBeFg4q6a0d7QN+eVSWWW9MA1N6rJZK4Fj9z03HsY3g==" saltValue="1jMl0c4NvHoA3A1T94pm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437992</v>
      </c>
      <c r="E3" s="156"/>
      <c r="F3" s="157">
        <v>126262</v>
      </c>
      <c r="G3" s="158"/>
      <c r="H3" s="159"/>
    </row>
    <row r="4" spans="1:8">
      <c r="A4" s="160"/>
      <c r="B4" s="161"/>
      <c r="C4" s="162"/>
      <c r="D4" s="163">
        <v>302069</v>
      </c>
      <c r="E4" s="164"/>
      <c r="F4" s="165">
        <v>56769</v>
      </c>
      <c r="G4" s="166"/>
      <c r="H4" s="167"/>
    </row>
    <row r="5" spans="1:8">
      <c r="A5" s="148" t="s">
        <v>520</v>
      </c>
      <c r="B5" s="153"/>
      <c r="C5" s="154"/>
      <c r="D5" s="155">
        <v>395715</v>
      </c>
      <c r="E5" s="156"/>
      <c r="F5" s="157">
        <v>126525</v>
      </c>
      <c r="G5" s="158"/>
      <c r="H5" s="159"/>
    </row>
    <row r="6" spans="1:8">
      <c r="A6" s="160"/>
      <c r="B6" s="161"/>
      <c r="C6" s="162"/>
      <c r="D6" s="163">
        <v>275196</v>
      </c>
      <c r="E6" s="164"/>
      <c r="F6" s="165">
        <v>67052</v>
      </c>
      <c r="G6" s="166"/>
      <c r="H6" s="167"/>
    </row>
    <row r="7" spans="1:8">
      <c r="A7" s="148" t="s">
        <v>521</v>
      </c>
      <c r="B7" s="153"/>
      <c r="C7" s="154"/>
      <c r="D7" s="155">
        <v>489046</v>
      </c>
      <c r="E7" s="156"/>
      <c r="F7" s="157">
        <v>122054</v>
      </c>
      <c r="G7" s="158"/>
      <c r="H7" s="159"/>
    </row>
    <row r="8" spans="1:8">
      <c r="A8" s="160"/>
      <c r="B8" s="161"/>
      <c r="C8" s="162"/>
      <c r="D8" s="163">
        <v>276843</v>
      </c>
      <c r="E8" s="164"/>
      <c r="F8" s="165">
        <v>68298</v>
      </c>
      <c r="G8" s="166"/>
      <c r="H8" s="167"/>
    </row>
    <row r="9" spans="1:8">
      <c r="A9" s="148" t="s">
        <v>522</v>
      </c>
      <c r="B9" s="153"/>
      <c r="C9" s="154"/>
      <c r="D9" s="155">
        <v>604091</v>
      </c>
      <c r="E9" s="156"/>
      <c r="F9" s="157">
        <v>111644</v>
      </c>
      <c r="G9" s="158"/>
      <c r="H9" s="159"/>
    </row>
    <row r="10" spans="1:8">
      <c r="A10" s="160"/>
      <c r="B10" s="161"/>
      <c r="C10" s="162"/>
      <c r="D10" s="163">
        <v>446614</v>
      </c>
      <c r="E10" s="164"/>
      <c r="F10" s="165">
        <v>66606</v>
      </c>
      <c r="G10" s="166"/>
      <c r="H10" s="167"/>
    </row>
    <row r="11" spans="1:8">
      <c r="A11" s="148" t="s">
        <v>523</v>
      </c>
      <c r="B11" s="153"/>
      <c r="C11" s="154"/>
      <c r="D11" s="155">
        <v>617354</v>
      </c>
      <c r="E11" s="156"/>
      <c r="F11" s="157">
        <v>127917</v>
      </c>
      <c r="G11" s="158"/>
      <c r="H11" s="159"/>
    </row>
    <row r="12" spans="1:8">
      <c r="A12" s="160"/>
      <c r="B12" s="161"/>
      <c r="C12" s="168"/>
      <c r="D12" s="163">
        <v>494346</v>
      </c>
      <c r="E12" s="164"/>
      <c r="F12" s="165">
        <v>69746</v>
      </c>
      <c r="G12" s="166"/>
      <c r="H12" s="167"/>
    </row>
    <row r="13" spans="1:8">
      <c r="A13" s="148"/>
      <c r="B13" s="153"/>
      <c r="C13" s="169"/>
      <c r="D13" s="170">
        <v>508840</v>
      </c>
      <c r="E13" s="171"/>
      <c r="F13" s="172">
        <v>122880</v>
      </c>
      <c r="G13" s="173"/>
      <c r="H13" s="159"/>
    </row>
    <row r="14" spans="1:8">
      <c r="A14" s="160"/>
      <c r="B14" s="161"/>
      <c r="C14" s="162"/>
      <c r="D14" s="163">
        <v>359014</v>
      </c>
      <c r="E14" s="164"/>
      <c r="F14" s="165">
        <v>65694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2.46</v>
      </c>
      <c r="C19" s="174">
        <f>ROUND(VALUE(SUBSTITUTE(実質収支比率等に係る経年分析!G$48,"▲","-")),2)</f>
        <v>4.88</v>
      </c>
      <c r="D19" s="174">
        <f>ROUND(VALUE(SUBSTITUTE(実質収支比率等に係る経年分析!H$48,"▲","-")),2)</f>
        <v>2.37</v>
      </c>
      <c r="E19" s="174">
        <f>ROUND(VALUE(SUBSTITUTE(実質収支比率等に係る経年分析!I$48,"▲","-")),2)</f>
        <v>4.2</v>
      </c>
      <c r="F19" s="174">
        <f>ROUND(VALUE(SUBSTITUTE(実質収支比率等に係る経年分析!J$48,"▲","-")),2)</f>
        <v>7.2</v>
      </c>
    </row>
    <row r="20" spans="1:11">
      <c r="A20" s="174" t="s">
        <v>53</v>
      </c>
      <c r="B20" s="174">
        <f>ROUND(VALUE(SUBSTITUTE(実質収支比率等に係る経年分析!F$47,"▲","-")),2)</f>
        <v>14.87</v>
      </c>
      <c r="C20" s="174">
        <f>ROUND(VALUE(SUBSTITUTE(実質収支比率等に係る経年分析!G$47,"▲","-")),2)</f>
        <v>14.62</v>
      </c>
      <c r="D20" s="174">
        <f>ROUND(VALUE(SUBSTITUTE(実質収支比率等に係る経年分析!H$47,"▲","-")),2)</f>
        <v>13.63</v>
      </c>
      <c r="E20" s="174">
        <f>ROUND(VALUE(SUBSTITUTE(実質収支比率等に係る経年分析!I$47,"▲","-")),2)</f>
        <v>12.34</v>
      </c>
      <c r="F20" s="174">
        <f>ROUND(VALUE(SUBSTITUTE(実質収支比率等に係る経年分析!J$47,"▲","-")),2)</f>
        <v>12.03</v>
      </c>
    </row>
    <row r="21" spans="1:11">
      <c r="A21" s="174" t="s">
        <v>54</v>
      </c>
      <c r="B21" s="174">
        <f>IF(ISNUMBER(VALUE(SUBSTITUTE(実質収支比率等に係る経年分析!F$49,"▲","-"))),ROUND(VALUE(SUBSTITUTE(実質収支比率等に係る経年分析!F$49,"▲","-")),2),NA())</f>
        <v>-3.23</v>
      </c>
      <c r="C21" s="174">
        <f>IF(ISNUMBER(VALUE(SUBSTITUTE(実質収支比率等に係る経年分析!G$49,"▲","-"))),ROUND(VALUE(SUBSTITUTE(実質収支比率等に係る経年分析!G$49,"▲","-")),2),NA())</f>
        <v>1.51</v>
      </c>
      <c r="D21" s="174">
        <f>IF(ISNUMBER(VALUE(SUBSTITUTE(実質収支比率等に係る経年分析!H$49,"▲","-"))),ROUND(VALUE(SUBSTITUTE(実質収支比率等に係る経年分析!H$49,"▲","-")),2),NA())</f>
        <v>-4.47</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0.81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白糠町後期高齢者医療特別会計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白糠町国民健康保険特別会計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白糠町簡易水道及び飲用水道供給事業特別会計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0.45</v>
      </c>
    </row>
    <row r="33" spans="1:16">
      <c r="A33" s="175" t="str">
        <f>IF(連結実質赤字比率に係る赤字・黒字の構成分析!C$37="",NA(),連結実質赤字比率に係る赤字・黒字の構成分析!C$37)</f>
        <v>白糠町介護保険特別会計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c r="A34" s="175" t="str">
        <f>IF(連結実質赤字比率に係る赤字・黒字の構成分析!C$36="",NA(),連結実質赤字比率に係る赤字・黒字の構成分析!C$36)</f>
        <v>白糠町公共下水道事業特別会計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2.2400000000000002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2.4500000000000002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7.18</v>
      </c>
    </row>
    <row r="36" spans="1:16">
      <c r="A36" s="175" t="str">
        <f>IF(連結実質赤字比率に係る赤字・黒字の構成分析!C$34="",NA(),連結実質赤字比率に係る赤字・黒字の構成分析!C$34)</f>
        <v>白糠町水道事業会計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734</v>
      </c>
      <c r="E42" s="176"/>
      <c r="F42" s="176"/>
      <c r="G42" s="176">
        <f>'実質公債費比率（分子）の構造'!L$52</f>
        <v>835</v>
      </c>
      <c r="H42" s="176"/>
      <c r="I42" s="176"/>
      <c r="J42" s="176">
        <f>'実質公債費比率（分子）の構造'!M$52</f>
        <v>974</v>
      </c>
      <c r="K42" s="176"/>
      <c r="L42" s="176"/>
      <c r="M42" s="176">
        <f>'実質公債費比率（分子）の構造'!N$52</f>
        <v>992</v>
      </c>
      <c r="N42" s="176"/>
      <c r="O42" s="176"/>
      <c r="P42" s="176">
        <f>'実質公債費比率（分子）の構造'!O$52</f>
        <v>1009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19</v>
      </c>
      <c r="C44" s="176"/>
      <c r="D44" s="176"/>
      <c r="E44" s="176">
        <f>'実質公債費比率（分子）の構造'!L$50</f>
        <v>15</v>
      </c>
      <c r="F44" s="176"/>
      <c r="G44" s="176"/>
      <c r="H44" s="176">
        <f>'実質公債費比率（分子）の構造'!M$50</f>
        <v>7</v>
      </c>
      <c r="I44" s="176"/>
      <c r="J44" s="176"/>
      <c r="K44" s="176">
        <f>'実質公債費比率（分子）の構造'!N$50</f>
        <v>5</v>
      </c>
      <c r="L44" s="176"/>
      <c r="M44" s="176"/>
      <c r="N44" s="176">
        <f>'実質公債費比率（分子）の構造'!O$50</f>
        <v>0</v>
      </c>
      <c r="O44" s="176"/>
      <c r="P44" s="176"/>
    </row>
    <row r="45" spans="1:16">
      <c r="A45" s="176" t="s">
        <v>63</v>
      </c>
      <c r="B45" s="176">
        <f>'実質公債費比率（分子）の構造'!K$49</f>
        <v>30</v>
      </c>
      <c r="C45" s="176"/>
      <c r="D45" s="176"/>
      <c r="E45" s="176">
        <f>'実質公債費比率（分子）の構造'!L$49</f>
        <v>21</v>
      </c>
      <c r="F45" s="176"/>
      <c r="G45" s="176"/>
      <c r="H45" s="176">
        <f>'実質公債費比率（分子）の構造'!M$49</f>
        <v>19</v>
      </c>
      <c r="I45" s="176"/>
      <c r="J45" s="176"/>
      <c r="K45" s="176">
        <f>'実質公債費比率（分子）の構造'!N$49</f>
        <v>22</v>
      </c>
      <c r="L45" s="176"/>
      <c r="M45" s="176"/>
      <c r="N45" s="176">
        <f>'実質公債費比率（分子）の構造'!O$49</f>
        <v>21</v>
      </c>
      <c r="O45" s="176"/>
      <c r="P45" s="176"/>
    </row>
    <row r="46" spans="1:16">
      <c r="A46" s="176" t="s">
        <v>64</v>
      </c>
      <c r="B46" s="176">
        <f>'実質公債費比率（分子）の構造'!K$48</f>
        <v>286</v>
      </c>
      <c r="C46" s="176"/>
      <c r="D46" s="176"/>
      <c r="E46" s="176">
        <f>'実質公債費比率（分子）の構造'!L$48</f>
        <v>304</v>
      </c>
      <c r="F46" s="176"/>
      <c r="G46" s="176"/>
      <c r="H46" s="176">
        <f>'実質公債費比率（分子）の構造'!M$48</f>
        <v>273</v>
      </c>
      <c r="I46" s="176"/>
      <c r="J46" s="176"/>
      <c r="K46" s="176">
        <f>'実質公債費比率（分子）の構造'!N$48</f>
        <v>255</v>
      </c>
      <c r="L46" s="176"/>
      <c r="M46" s="176"/>
      <c r="N46" s="176">
        <f>'実質公債費比率（分子）の構造'!O$48</f>
        <v>240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707</v>
      </c>
      <c r="C49" s="176"/>
      <c r="D49" s="176"/>
      <c r="E49" s="176">
        <f>'実質公債費比率（分子）の構造'!L$45</f>
        <v>851</v>
      </c>
      <c r="F49" s="176"/>
      <c r="G49" s="176"/>
      <c r="H49" s="176">
        <f>'実質公債費比率（分子）の構造'!M$45</f>
        <v>1095</v>
      </c>
      <c r="I49" s="176"/>
      <c r="J49" s="176"/>
      <c r="K49" s="176">
        <f>'実質公債費比率（分子）の構造'!N$45</f>
        <v>1128</v>
      </c>
      <c r="L49" s="176"/>
      <c r="M49" s="176"/>
      <c r="N49" s="176">
        <f>'実質公債費比率（分子）の構造'!O$45</f>
        <v>1131</v>
      </c>
      <c r="O49" s="176"/>
      <c r="P49" s="176"/>
    </row>
    <row r="50" spans="1:16">
      <c r="A50" s="176" t="s">
        <v>67</v>
      </c>
      <c r="B50" s="176" t="e">
        <f>NA()</f>
        <v>#N/A</v>
      </c>
      <c r="C50" s="176">
        <f>IF(ISNUMBER('実質公債費比率（分子）の構造'!K$53),'実質公債費比率（分子）の構造'!K$53,NA())</f>
        <v>308</v>
      </c>
      <c r="D50" s="176" t="e">
        <f>NA()</f>
        <v>#N/A</v>
      </c>
      <c r="E50" s="176" t="e">
        <f>NA()</f>
        <v>#N/A</v>
      </c>
      <c r="F50" s="176">
        <f>IF(ISNUMBER('実質公債費比率（分子）の構造'!L$53),'実質公債費比率（分子）の構造'!L$53,NA())</f>
        <v>356</v>
      </c>
      <c r="G50" s="176" t="e">
        <f>NA()</f>
        <v>#N/A</v>
      </c>
      <c r="H50" s="176" t="e">
        <f>NA()</f>
        <v>#N/A</v>
      </c>
      <c r="I50" s="176">
        <f>IF(ISNUMBER('実質公債費比率（分子）の構造'!M$53),'実質公債費比率（分子）の構造'!M$53,NA())</f>
        <v>420</v>
      </c>
      <c r="J50" s="176" t="e">
        <f>NA()</f>
        <v>#N/A</v>
      </c>
      <c r="K50" s="176" t="e">
        <f>NA()</f>
        <v>#N/A</v>
      </c>
      <c r="L50" s="176">
        <f>IF(ISNUMBER('実質公債費比率（分子）の構造'!N$53),'実質公債費比率（分子）の構造'!N$53,NA())</f>
        <v>418</v>
      </c>
      <c r="M50" s="176" t="e">
        <f>NA()</f>
        <v>#N/A</v>
      </c>
      <c r="N50" s="176" t="e">
        <f>NA()</f>
        <v>#N/A</v>
      </c>
      <c r="O50" s="176">
        <f>IF(ISNUMBER('実質公債費比率（分子）の構造'!O$53),'実質公債費比率（分子）の構造'!O$53,NA())</f>
        <v>383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10653</v>
      </c>
      <c r="E56" s="175"/>
      <c r="F56" s="175"/>
      <c r="G56" s="175">
        <f>'将来負担比率（分子）の構造'!J$52</f>
        <v>10730</v>
      </c>
      <c r="H56" s="175"/>
      <c r="I56" s="175"/>
      <c r="J56" s="175">
        <f>'将来負担比率（分子）の構造'!K$52</f>
        <v>11374</v>
      </c>
      <c r="K56" s="175"/>
      <c r="L56" s="175"/>
      <c r="M56" s="175">
        <f>'将来負担比率（分子）の構造'!L$52</f>
        <v>11145</v>
      </c>
      <c r="N56" s="175"/>
      <c r="O56" s="175"/>
      <c r="P56" s="175">
        <f>'将来負担比率（分子）の構造'!M$52</f>
        <v>10744</v>
      </c>
    </row>
    <row r="57" spans="1:16">
      <c r="A57" s="175" t="s">
        <v>42</v>
      </c>
      <c r="B57" s="175"/>
      <c r="C57" s="175"/>
      <c r="D57" s="175">
        <f>'将来負担比率（分子）の構造'!I$51</f>
        <v>139</v>
      </c>
      <c r="E57" s="175"/>
      <c r="F57" s="175"/>
      <c r="G57" s="175">
        <f>'将来負担比率（分子）の構造'!J$51</f>
        <v>139</v>
      </c>
      <c r="H57" s="175"/>
      <c r="I57" s="175"/>
      <c r="J57" s="175">
        <f>'将来負担比率（分子）の構造'!K$51</f>
        <v>129</v>
      </c>
      <c r="K57" s="175"/>
      <c r="L57" s="175"/>
      <c r="M57" s="175">
        <f>'将来負担比率（分子）の構造'!L$51</f>
        <v>146</v>
      </c>
      <c r="N57" s="175"/>
      <c r="O57" s="175"/>
      <c r="P57" s="175">
        <f>'将来負担比率（分子）の構造'!M$51</f>
        <v>161</v>
      </c>
    </row>
    <row r="58" spans="1:16">
      <c r="A58" s="175" t="s">
        <v>41</v>
      </c>
      <c r="B58" s="175"/>
      <c r="C58" s="175"/>
      <c r="D58" s="175">
        <f>'将来負担比率（分子）の構造'!I$50</f>
        <v>7142</v>
      </c>
      <c r="E58" s="175"/>
      <c r="F58" s="175"/>
      <c r="G58" s="175">
        <f>'将来負担比率（分子）の構造'!J$50</f>
        <v>10210</v>
      </c>
      <c r="H58" s="175"/>
      <c r="I58" s="175"/>
      <c r="J58" s="175">
        <f>'将来負担比率（分子）の構造'!K$50</f>
        <v>13911</v>
      </c>
      <c r="K58" s="175"/>
      <c r="L58" s="175"/>
      <c r="M58" s="175">
        <f>'将来負担比率（分子）の構造'!L$50</f>
        <v>17690</v>
      </c>
      <c r="N58" s="175"/>
      <c r="O58" s="175"/>
      <c r="P58" s="175">
        <f>'将来負担比率（分子）の構造'!M$50</f>
        <v>20829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1074</v>
      </c>
      <c r="C62" s="175"/>
      <c r="D62" s="175"/>
      <c r="E62" s="175">
        <f>'将来負担比率（分子）の構造'!J$45</f>
        <v>1059</v>
      </c>
      <c r="F62" s="175"/>
      <c r="G62" s="175"/>
      <c r="H62" s="175">
        <f>'将来負担比率（分子）の構造'!K$45</f>
        <v>1002</v>
      </c>
      <c r="I62" s="175"/>
      <c r="J62" s="175"/>
      <c r="K62" s="175">
        <f>'将来負担比率（分子）の構造'!L$45</f>
        <v>1004</v>
      </c>
      <c r="L62" s="175"/>
      <c r="M62" s="175"/>
      <c r="N62" s="175">
        <f>'将来負担比率（分子）の構造'!M$45</f>
        <v>1023</v>
      </c>
      <c r="O62" s="175"/>
      <c r="P62" s="175"/>
    </row>
    <row r="63" spans="1:16">
      <c r="A63" s="175" t="s">
        <v>34</v>
      </c>
      <c r="B63" s="175">
        <f>'将来負担比率（分子）の構造'!I$44</f>
        <v>664</v>
      </c>
      <c r="C63" s="175"/>
      <c r="D63" s="175"/>
      <c r="E63" s="175">
        <f>'将来負担比率（分子）の構造'!J$44</f>
        <v>564</v>
      </c>
      <c r="F63" s="175"/>
      <c r="G63" s="175"/>
      <c r="H63" s="175">
        <f>'将来負担比率（分子）の構造'!K$44</f>
        <v>479</v>
      </c>
      <c r="I63" s="175"/>
      <c r="J63" s="175"/>
      <c r="K63" s="175">
        <f>'将来負担比率（分子）の構造'!L$44</f>
        <v>395</v>
      </c>
      <c r="L63" s="175"/>
      <c r="M63" s="175"/>
      <c r="N63" s="175">
        <f>'将来負担比率（分子）の構造'!M$44</f>
        <v>303</v>
      </c>
      <c r="O63" s="175"/>
      <c r="P63" s="175"/>
    </row>
    <row r="64" spans="1:16">
      <c r="A64" s="175" t="s">
        <v>33</v>
      </c>
      <c r="B64" s="175">
        <f>'将来負担比率（分子）の構造'!I$43</f>
        <v>3403</v>
      </c>
      <c r="C64" s="175"/>
      <c r="D64" s="175"/>
      <c r="E64" s="175">
        <f>'将来負担比率（分子）の構造'!J$43</f>
        <v>3315</v>
      </c>
      <c r="F64" s="175"/>
      <c r="G64" s="175"/>
      <c r="H64" s="175">
        <f>'将来負担比率（分子）の構造'!K$43</f>
        <v>3140</v>
      </c>
      <c r="I64" s="175"/>
      <c r="J64" s="175"/>
      <c r="K64" s="175">
        <f>'将来負担比率（分子）の構造'!L$43</f>
        <v>2971</v>
      </c>
      <c r="L64" s="175"/>
      <c r="M64" s="175"/>
      <c r="N64" s="175">
        <f>'将来負担比率（分子）の構造'!M$43</f>
        <v>2840</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12469</v>
      </c>
      <c r="C66" s="175"/>
      <c r="D66" s="175"/>
      <c r="E66" s="175">
        <f>'将来負担比率（分子）の構造'!J$41</f>
        <v>13259</v>
      </c>
      <c r="F66" s="175"/>
      <c r="G66" s="175"/>
      <c r="H66" s="175">
        <f>'将来負担比率（分子）の構造'!K$41</f>
        <v>13951</v>
      </c>
      <c r="I66" s="175"/>
      <c r="J66" s="175"/>
      <c r="K66" s="175">
        <f>'将来負担比率（分子）の構造'!L$41</f>
        <v>13775</v>
      </c>
      <c r="L66" s="175"/>
      <c r="M66" s="175"/>
      <c r="N66" s="175">
        <f>'将来負担比率（分子）の構造'!M$41</f>
        <v>13294</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681</v>
      </c>
      <c r="C72" s="179">
        <f>基金残高に係る経年分析!G55</f>
        <v>610</v>
      </c>
      <c r="D72" s="179">
        <f>基金残高に係る経年分析!H55</f>
        <v>605</v>
      </c>
    </row>
    <row r="73" spans="1:16">
      <c r="A73" s="178" t="s">
        <v>74</v>
      </c>
      <c r="B73" s="179">
        <f>基金残高に係る経年分析!F56</f>
        <v>1403</v>
      </c>
      <c r="C73" s="179">
        <f>基金残高に係る経年分析!G56</f>
        <v>1233</v>
      </c>
      <c r="D73" s="179">
        <f>基金残高に係る経年分析!H56</f>
        <v>1105</v>
      </c>
    </row>
    <row r="74" spans="1:16">
      <c r="A74" s="178" t="s">
        <v>75</v>
      </c>
      <c r="B74" s="179">
        <f>基金残高に係る経年分析!F57</f>
        <v>11641</v>
      </c>
      <c r="C74" s="179">
        <f>基金残高に係る経年分析!G57</f>
        <v>15640</v>
      </c>
      <c r="D74" s="179">
        <f>基金残高に係る経年分析!H57</f>
        <v>18886</v>
      </c>
    </row>
  </sheetData>
  <sheetProtection algorithmName="SHA-512" hashValue="HmTRE9wPyg1j6wXUiiFGZXt/6mQ/UpUHvaVair/GIsFavJKVHDYD3E1YqqGr+4q6Itefc7Tot3nfAhuHLabzMQ==" saltValue="rsI+8HbvAzKMmFDKNVTr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2025-03-14T01:38:34Z</cp:lastPrinted>
  <dcterms:created xsi:type="dcterms:W3CDTF">2025-02-19T00:25:00Z</dcterms:created>
  <dcterms:modified xsi:type="dcterms:W3CDTF">2025-03-14T01:38:57Z</dcterms:modified>
  <cp:category/>
</cp:coreProperties>
</file>