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89\Desktop\【依頼】令和元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<sst xmlns="http://schemas.openxmlformats.org/spreadsheetml/2006/main" count="1106" uniqueCount="608">
  <si>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</si>
  <si>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</si>
  <si>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</si>
  <si>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</si>
  <si>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</si>
  <si>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</si>
  <si>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</si>
  <si>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</si>
  <si>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</si>
  <si>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</si>
  <si>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</si>
  <si>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</si>
  <si>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</si>
  <si>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</si>
  <si>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</si>
  <si>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</si>
  <si>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</si>
  <si>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</si>
  <si>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</si>
  <si>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</si>
  <si>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</si>
  <si>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</si>
  <si>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</si>
  <si>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</si>
  <si>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</si>
  <si>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</si>
  <si>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</si>
  <si>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</si>
  <si>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</si>
  <si>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</si>
  <si>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</si>
  <si>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</si>
  <si>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</si>
  <si>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</si>
  <si>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</si>
  <si>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</si>
  <si>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</si>
  <si>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</si>
  <si>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</si>
  <si>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</si>
  <si>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</si>
  <si>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</si>
  <si>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</si>
  <si>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</si>
  <si>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</si>
  <si>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</si>
  <si>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</si>
  <si>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</si>
  <si>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</si>
  <si>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</si>
  <si>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</si>
  <si>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</si>
  <si>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</si>
  <si>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</si>
  <si>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</si>
  <si>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</si>
  <si>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</si>
  <si>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</si>
  <si>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</si>
  <si>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</si>
  <si>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</si>
  <si>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</si>
  <si>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</si>
  <si>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</si>
  <si>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</si>
  <si>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</si>
  <si>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</si>
  <si>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</si>
  <si>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</si>
  <si>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</si>
  <si>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</si>
  <si>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</si>
  <si>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</si>
  <si>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</si>
  <si>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</si>
  <si>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</si>
  <si>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</si>
  <si>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</si>
  <si>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</si>
  <si>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</si>
  <si>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</si>
  <si>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</si>
  <si>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</si>
  <si>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</si>
  <si>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</si>
  <si>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</si>
  <si>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</si>
  <si>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</si>
  <si>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</si>
  <si>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</si>
  <si>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</si>
  <si>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</si>
  <si>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</si>
  <si>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</si>
  <si>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</si>
  <si>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</si>
  <si>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</si>
  <si>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</si>
  <si>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</si>
  <si>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</si>
  <si>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</si>
  <si>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</si>
  <si>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</si>
  <si>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</si>
  <si>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</si>
  <si>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</si>
  <si>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</si>
  <si>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</si>
  <si>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</si>
  <si>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</si>
  <si>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</si>
  <si>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</si>
  <si>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</si>
  <si>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</si>
  <si>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</si>
  <si>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</si>
  <si>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</si>
  <si>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</si>
  <si>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</si>
  <si>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</si>
  <si>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</si>
  <si>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</si>
  <si>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</si>
  <si>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</si>
  <si>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</si>
  <si>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</si>
  <si>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</si>
  <si>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</si>
  <si>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</si>
  <si>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</si>
  <si>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</si>
  <si>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</si>
  <si>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</si>
  <si>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</si>
  <si>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</si>
  <si>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</si>
  <si>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</si>
  <si>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</si>
  <si>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</si>
  <si>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</si>
  <si>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</si>
  <si>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</si>
  <si>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</si>
  <si>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</si>
  <si>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</si>
  <si>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</si>
  <si>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</si>
  <si>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</si>
  <si>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</si>
  <si>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</si>
  <si>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</si>
  <si>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</si>
  <si>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</si>
  <si>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</si>
  <si>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</si>
  <si>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</si>
  <si>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</si>
  <si>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</si>
  <si>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</si>
  <si>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</si>
  <si>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</si>
  <si>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</si>
  <si>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</si>
  <si>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</si>
  <si>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</si>
  <si>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</si>
  <si>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</si>
  <si>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</si>
  <si>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</si>
  <si>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</si>
  <si>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</si>
  <si>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</si>
  <si>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</si>
  <si>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</si>
  <si>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</si>
  <si>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</si>
  <si>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</si>
  <si>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</si>
  <si>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</si>
  <si>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</si>
  <si>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</si>
  <si>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</si>
  <si>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</si>
  <si>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</si>
  <si>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</si>
  <si>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</si>
  <si>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</si>
  <si>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</si>
  <si>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</si>
  <si>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</si>
  <si>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</si>
  <si>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</si>
  <si>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</si>
  <si>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</si>
  <si>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</si>
  <si>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</si>
  <si>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</si>
  <si>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</si>
  <si>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</si>
  <si>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</si>
  <si>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</si>
  <si>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</si>
  <si>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</si>
  <si>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</si>
  <si>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</si>
  <si>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</si>
  <si>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</si>
  <si>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</si>
  <si>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</si>
  <si>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</si>
  <si>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</si>
  <si>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</si>
  <si>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</si>
  <si>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</si>
  <si>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</si>
  <si>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</si>
  <si>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北海道白糠町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</si>
  <si>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</si>
  <si>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</si>
  <si>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</si>
  <si>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</si>
  <si>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</si>
  <si>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</si>
  <si>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</si>
  <si>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</si>
  <si>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</si>
  <si>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</si>
  <si>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</si>
  <si>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</si>
  <si>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</si>
  <si>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</si>
  <si>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</si>
  <si>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</si>
  <si>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</si>
  <si>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</si>
  <si>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</si>
  <si>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</si>
  <si>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</si>
  <si>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</si>
  <si>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</si>
  <si>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</si>
  <si>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</si>
  <si>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</si>
  <si>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</si>
  <si>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</si>
  <si>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</si>
  <si>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</si>
  <si>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</si>
  <si>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</si>
  <si>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</si>
  <si>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</si>
  <si>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</si>
  <si>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</si>
  <si>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</si>
  <si>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</si>
  <si>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</si>
  <si>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</si>
  <si>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</si>
  <si>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</si>
  <si>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</si>
  <si>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</si>
  <si>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</si>
  <si>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</si>
  <si>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</si>
  <si>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</si>
  <si>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</si>
  <si>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</si>
  <si>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</si>
  <si>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</si>
  <si>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</si>
  <si>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</si>
  <si>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</si>
  <si>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</si>
  <si>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</si>
  <si>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</si>
  <si>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</si>
  <si>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</si>
  <si>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</si>
  <si>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</si>
  <si>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</si>
  <si>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</si>
  <si>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</si>
  <si>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</si>
  <si>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</si>
  <si>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</si>
  <si>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</si>
  <si>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</si>
  <si>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</si>
  <si>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</si>
  <si>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</si>
  <si>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</si>
  <si>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</si>
  <si>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</si>
  <si>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</si>
  <si>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</si>
  <si>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</si>
  <si>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</si>
  <si>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</si>
  <si>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</si>
  <si>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</si>
  <si>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</si>
  <si>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</si>
  <si>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</si>
  <si>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</si>
  <si>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</si>
  <si>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</si>
  <si>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</si>
  <si>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</si>
  <si>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</si>
  <si>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</si>
  <si>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</si>
  <si>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</si>
  <si>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</si>
  <si>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</si>
  <si>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</si>
  <si>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</si>
  <si>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</si>
  <si>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</si>
  <si>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</si>
  <si>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</si>
  <si>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</si>
  <si>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</si>
  <si>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</si>
  <si>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</si>
  <si>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</si>
  <si>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</si>
  <si>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</si>
  <si>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</si>
  <si>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</si>
  <si>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</si>
  <si>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</si>
  <si>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</si>
  <si>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</si>
  <si>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</si>
  <si>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</si>
  <si>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</si>
  <si>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</si>
  <si>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</si>
  <si>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</si>
  <si>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</si>
  <si>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</si>
  <si>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</si>
  <si>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</si>
  <si>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</si>
  <si>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</si>
  <si>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</si>
  <si>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</si>
  <si>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</si>
  <si>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</si>
  <si>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</si>
  <si>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</si>
  <si>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</si>
  <si>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</si>
  <si>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</si>
  <si>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</si>
  <si>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</si>
  <si>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</si>
  <si>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</si>
  <si>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</si>
  <si>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</si>
  <si>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</si>
  <si>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</si>
  <si>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</si>
  <si>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</si>
  <si>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</si>
  <si>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</si>
  <si>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</si>
  <si>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</si>
  <si>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</si>
  <si>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北海道白糠町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</si>
  <si>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</si>
  <si>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</si>
  <si>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</si>
  <si>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</si>
  <si>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</si>
  <si>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</si>
  <si>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</si>
  <si>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</si>
  <si>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</si>
  <si>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</si>
  <si>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</si>
  <si>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</si>
  <si>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</si>
  <si>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</si>
  <si>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</si>
  <si>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</si>
  <si>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</si>
  <si>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</si>
  <si>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</si>
  <si>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</si>
  <si>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</si>
  <si>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</si>
  <si>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</si>
  <si>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</si>
  <si>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</si>
  <si>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</si>
  <si>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</si>
  <si>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</si>
  <si>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</si>
  <si>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</si>
  <si>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</si>
  <si>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</si>
  <si>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</si>
  <si>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</si>
  <si>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白糠町国民健康保険特別会計</t>
    <phoneticPr fontId="5"/>
  </si>
  <si>
    <t>白糠町介護保険特別会計</t>
    <phoneticPr fontId="5"/>
  </si>
  <si>
    <t>白糠町後期高齢者医療特別会計</t>
    <phoneticPr fontId="5"/>
  </si>
  <si>
    <t>白糠町水道事業会計</t>
    <phoneticPr fontId="5"/>
  </si>
  <si>
    <t>法適用企業</t>
    <phoneticPr fontId="5"/>
  </si>
  <si>
    <t>白糠町簡易水道及び飲用水道供給事業特別会計</t>
    <phoneticPr fontId="5"/>
  </si>
  <si>
    <t>法非適用企業</t>
    <phoneticPr fontId="5"/>
  </si>
  <si>
    <t>白糠町公共下水道事業特別会計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</si>
  <si>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</si>
  <si>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</si>
  <si>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</si>
  <si>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</si>
  <si>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</si>
  <si>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</si>
  <si>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</si>
  <si>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</si>
  <si>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</si>
  <si>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</si>
  <si>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</si>
  <si>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</si>
  <si>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</si>
  <si>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</si>
  <si>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</si>
  <si>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</si>
  <si>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</si>
  <si>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</si>
  <si>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</si>
  <si>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</si>
  <si>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</si>
  <si>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</si>
  <si>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</si>
  <si>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</si>
  <si>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</si>
  <si>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</si>
  <si>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</si>
  <si>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</si>
  <si>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</si>
  <si>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</si>
  <si>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</si>
  <si>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</si>
  <si>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</si>
  <si>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</si>
  <si>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</si>
  <si>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</si>
  <si>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</si>
  <si>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</si>
  <si>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</si>
  <si>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</si>
  <si>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</si>
  <si>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</si>
  <si>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</si>
  <si>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</si>
  <si>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</si>
  <si>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</si>
  <si>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</si>
  <si>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</si>
  <si>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</si>
  <si>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</si>
  <si>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</si>
  <si>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</si>
  <si>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</si>
  <si>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</si>
  <si>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</si>
  <si>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</si>
  <si>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</si>
  <si>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</si>
  <si>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</si>
  <si>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</si>
  <si>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</si>
  <si>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</si>
  <si>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</si>
  <si>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</si>
  <si>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</si>
  <si>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</si>
  <si>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白糠町水道事業会計</t>
    <phoneticPr fontId="5"/>
  </si>
  <si>
    <t>(Ｆ)</t>
    <phoneticPr fontId="5"/>
  </si>
  <si>
    <t>白糠町介護保険特別会計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</si>
  <si>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</si>
  <si>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</si>
  <si>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</si>
  <si>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</si>
  <si>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</si>
  <si>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</si>
  <si>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</si>
  <si>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</si>
  <si>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</si>
  <si>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</si>
  <si>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</si>
  <si>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</si>
  <si>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</si>
  <si>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</si>
  <si>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</si>
  <si>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</si>
  <si>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</si>
  <si>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</si>
  <si>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</si>
  <si>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</si>
  <si>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</si>
  <si>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</si>
  <si>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</si>
  <si>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</si>
  <si>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</si>
  <si>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</si>
  <si>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</si>
  <si>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</si>
  <si>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</si>
  <si>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</si>
  <si>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</si>
  <si>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</si>
  <si>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</si>
  <si>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</si>
  <si>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</si>
  <si>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</si>
  <si>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</si>
  <si>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</si>
  <si>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</si>
  <si>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</si>
  <si>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</si>
  <si>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</si>
  <si>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</si>
  <si>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</si>
  <si>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</si>
  <si>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</si>
  <si>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</si>
  <si>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</si>
  <si>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</si>
  <si>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</si>
  <si>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</si>
  <si>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</si>
  <si>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</si>
  <si>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</si>
  <si>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</si>
  <si>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</si>
  <si>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</si>
  <si>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</si>
  <si>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</si>
  <si>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</si>
  <si>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</si>
  <si>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</si>
  <si>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</si>
  <si>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</si>
  <si>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</si>
  <si>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</si>
  <si>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</si>
  <si>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</si>
  <si>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</si>
  <si>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</si>
  <si>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</si>
  <si>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</si>
  <si>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</si>
  <si>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</si>
  <si>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</si>
  <si>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</si>
  <si>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</si>
  <si>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</si>
  <si>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</si>
  <si>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</si>
  <si>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</si>
  <si>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</si>
  <si>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</si>
  <si>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</si>
  <si>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t>
  </si>
  <si>
    <t>▲ 1.35</t>
  </si>
  <si>
    <t>▲ 2.48</t>
  </si>
  <si>
    <t>▲ 17.37</t>
  </si>
  <si>
    <t>▲ 3.23</t>
  </si>
  <si>
    <t>白糠町水道事業会計</t>
  </si>
  <si>
    <t>一般会計</t>
  </si>
  <si>
    <t>白糠町介護保険特別会計</t>
  </si>
  <si>
    <t>白糠町国民健康保険特別会計</t>
  </si>
  <si>
    <t>白糠町公共下水道事業特別会計</t>
  </si>
  <si>
    <t>白糠町簡易水道及び飲用水道供給事業特別会計</t>
  </si>
  <si>
    <t>白糠町後期高齢者医療特別会計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</si>
  <si>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</si>
  <si>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</si>
  <si>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</si>
  <si>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</si>
  <si>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</si>
  <si>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</si>
  <si>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</si>
  <si>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</si>
  <si>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釧路白糠工業用水道企業団</t>
    <rPh sb="0" eb="2">
      <t>クシロ</t>
    </rPh>
    <rPh sb="2" eb="4">
      <t>シラヌカ</t>
    </rPh>
    <rPh sb="4" eb="7">
      <t>コウギョウヨウ</t>
    </rPh>
    <rPh sb="7" eb="9">
      <t>スイドウ</t>
    </rPh>
    <rPh sb="9" eb="11">
      <t>キギョウ</t>
    </rPh>
    <rPh sb="11" eb="12">
      <t>ダン</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</si>
  <si>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</si>
  <si>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</si>
  <si>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</si>
  <si>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t>
    <phoneticPr fontId="2"/>
  </si>
  <si>
    <t>株式会社白糠町振興公社</t>
    <rPh sb="0" eb="4">
      <t>カブシキカイシャ</t>
    </rPh>
    <rPh sb="4" eb="7">
      <t>シラヌカチョウ</t>
    </rPh>
    <rPh sb="7" eb="11">
      <t>シンコウコウシャ</t>
    </rPh>
    <phoneticPr fontId="2"/>
  </si>
  <si>
    <t>まちづくり基金</t>
    <rPh sb="5" eb="7">
      <t>キキン</t>
    </rPh>
    <phoneticPr fontId="5"/>
  </si>
  <si>
    <t>公共施設等整備基金</t>
    <rPh sb="0" eb="2">
      <t>コウキョウ</t>
    </rPh>
    <rPh sb="2" eb="4">
      <t>シセツ</t>
    </rPh>
    <rPh sb="4" eb="5">
      <t>トウ</t>
    </rPh>
    <rPh sb="5" eb="7">
      <t>セイビ</t>
    </rPh>
    <rPh sb="7" eb="9">
      <t>キキン</t>
    </rPh>
    <phoneticPr fontId="5"/>
  </si>
  <si>
    <t>産業基金</t>
    <rPh sb="0" eb="2">
      <t>サンギョウ</t>
    </rPh>
    <rPh sb="2" eb="4">
      <t>キキン</t>
    </rPh>
    <phoneticPr fontId="5"/>
  </si>
  <si>
    <t>太陽の手子育て基金</t>
    <rPh sb="0" eb="2">
      <t>タイヨウ</t>
    </rPh>
    <rPh sb="3" eb="4">
      <t>テ</t>
    </rPh>
    <rPh sb="4" eb="6">
      <t>コソダ</t>
    </rPh>
    <rPh sb="7" eb="9">
      <t>キキン</t>
    </rPh>
    <phoneticPr fontId="5"/>
  </si>
  <si>
    <t>教育基金</t>
    <rPh sb="0" eb="2">
      <t>キョウイク</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</si>
  <si>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</si>
  <si>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</si>
  <si>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</si>
  <si>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基金への積立の増加による充当可能財源の増加等により、令和元年度より将来負担比率が算定されなくなり、有形固定資産減価償却率についても、適宜更新・改修を図っているため、低い傾向にある。
　今後、施設の老朽化による維持管理や更新に係る経費の増が見込まれることから、個別施設計画を基に、計画的な老朽化対策を推進するなど、適正管理に努める。</t>
    <rPh sb="1" eb="3">
      <t>キキン</t>
    </rPh>
    <rPh sb="5" eb="7">
      <t>ツミタテ</t>
    </rPh>
    <rPh sb="8" eb="10">
      <t>ゾウカ</t>
    </rPh>
    <rPh sb="50" eb="52">
      <t>ユウケイ</t>
    </rPh>
    <rPh sb="52" eb="54">
      <t>コテイ</t>
    </rPh>
    <rPh sb="54" eb="56">
      <t>シサン</t>
    </rPh>
    <rPh sb="56" eb="58">
      <t>ゲンカ</t>
    </rPh>
    <rPh sb="58" eb="60">
      <t>ショウキャク</t>
    </rPh>
    <rPh sb="60" eb="61">
      <t>リツ</t>
    </rPh>
    <rPh sb="137" eb="138">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</si>
  <si>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</si>
  <si>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</si>
  <si>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</si>
  <si>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</si>
  <si>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</si>
  <si>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</si>
  <si>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基金への積立の増加による充当可能財源の増加等により、令和元年度より将来負担比率が算定されなくなった一方、実質公債費比率ついては、類似団体と比較して高い水準にある。今後も大型建設事業等の実施による公債費の上昇により、将来負担比率が算定される可能性があることから、減債基金への積立を行っていくほか、優良債を活用することにより、将来負担の発生を抑え、健全な財政運営に努める。</t>
    <rPh sb="50" eb="52">
      <t>イッポウ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</si>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</sst>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95E3-4210-9F3A-8DC02E5B57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184177</c:v>
                </c:pt>
                <c:pt idx="1">
                  <c:v>359435</c:v>
                </c:pt>
                <c:pt idx="2">
                  <c:v>494475</c:v>
                </c:pt>
                <c:pt idx="3">
                  <c:v>254898</c:v>
                </c:pt>
                <c:pt idx="4">
                  <c:v>437992</c:v>
                </c:pt>
              </c:numCache>
            </c:numRef>
          </c:val>
          <c:smooth val="0"/>
          <c:extLst>
            <c:ext xmlns:c16="http://schemas.microsoft.com/office/drawing/2014/chart" uri="{C3380CC4-5D6E-409C-BE32-E72D297353CC}">
              <c16:uniqueId val="{00000001-95E3-4210-9F3A-8DC02E5B57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3.28</c:v>
                </c:pt>
                <c:pt idx="1">
                  <c:v>3.4</c:v>
                </c:pt>
                <c:pt idx="2">
                  <c:v>3.44</c:v>
                </c:pt>
                <c:pt idx="3">
                  <c:v>0.9</c:v>
                </c:pt>
                <c:pt idx="4">
                  <c:v>2.46</c:v>
                </c:pt>
              </c:numCache>
            </c:numRef>
          </c:val>
          <c:extLst>
            <c:ext xmlns:c16="http://schemas.microsoft.com/office/drawing/2014/chart" uri="{C3380CC4-5D6E-409C-BE32-E72D297353CC}">
              <c16:uniqueId val="{00000000-91E0-49DE-9B29-7D14B93894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27.4</c:v>
                </c:pt>
                <c:pt idx="1">
                  <c:v>28.39</c:v>
                </c:pt>
                <c:pt idx="2">
                  <c:v>28.43</c:v>
                </c:pt>
                <c:pt idx="3">
                  <c:v>15.46</c:v>
                </c:pt>
                <c:pt idx="4">
                  <c:v>14.87</c:v>
                </c:pt>
              </c:numCache>
            </c:numRef>
          </c:val>
          <c:extLst>
            <c:ext xmlns:c16="http://schemas.microsoft.com/office/drawing/2014/chart" uri="{C3380CC4-5D6E-409C-BE32-E72D297353CC}">
              <c16:uniqueId val="{00000001-91E0-49DE-9B29-7D14B93894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-1.02</c:v>
                </c:pt>
                <c:pt idx="1">
                  <c:v>-1.35</c:v>
                </c:pt>
                <c:pt idx="2">
                  <c:v>-2.48</c:v>
                </c:pt>
                <c:pt idx="3">
                  <c:v>-17.37</c:v>
                </c:pt>
                <c:pt idx="4">
                  <c:v>-3.23</c:v>
                </c:pt>
              </c:numCache>
            </c:numRef>
          </c:val>
          <c:smooth val="0"/>
          <c:extLst>
            <c:ext xmlns:c16="http://schemas.microsoft.com/office/drawing/2014/chart" uri="{C3380CC4-5D6E-409C-BE32-E72D297353CC}">
              <c16:uniqueId val="{00000002-91E0-49DE-9B29-7D14B93894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98-429D-A9CD-172C7941A3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98-429D-A9CD-172C7941A3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98-429D-A9CD-172C7941A330}"/>
            </c:ext>
          </c:extLst>
        </c:ser>
        <c:ser>
          <c:idx val="3"/>
          <c:order val="3"/>
          <c:tx>
            <c:strRef>
              <c:f>データシート!$A$30</c:f>
              <c:strCache>
                <c:ptCount val="1"/>
                <c:pt idx="0">
                  <c:v>白糠町後期高齢者医療特別会計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098-429D-A9CD-172C7941A330}"/>
            </c:ext>
          </c:extLst>
        </c:ser>
        <c:ser>
          <c:idx val="4"/>
          <c:order val="4"/>
          <c:tx>
            <c:strRef>
              <c:f>データシート!$A$31</c:f>
              <c:strCache>
                <c:ptCount val="1"/>
                <c:pt idx="0">
                  <c:v>白糠町簡易水道及び飲用水道供給事業特別会計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7.0000000000000007E-2</c:v>
                </c:pt>
                <c:pt idx="4">
                  <c:v>#N/A</c:v>
                </c:pt>
                <c:pt idx="5">
                  <c:v>0.06</c:v>
                </c:pt>
                <c:pt idx="6">
                  <c:v>#N/A</c:v>
                </c:pt>
                <c:pt idx="7">
                  <c:v>0.04</c:v>
                </c:pt>
                <c:pt idx="8">
                  <c:v>#N/A</c:v>
                </c:pt>
                <c:pt idx="9">
                  <c:v>0.05</c:v>
                </c:pt>
              </c:numCache>
            </c:numRef>
          </c:val>
          <c:extLst>
            <c:ext xmlns:c16="http://schemas.microsoft.com/office/drawing/2014/chart" uri="{C3380CC4-5D6E-409C-BE32-E72D297353CC}">
              <c16:uniqueId val="{00000004-E098-429D-A9CD-172C7941A330}"/>
            </c:ext>
          </c:extLst>
        </c:ser>
        <c:ser>
          <c:idx val="5"/>
          <c:order val="5"/>
          <c:tx>
            <c:strRef>
              <c:f>データシート!$A$32</c:f>
              <c:strCache>
                <c:ptCount val="1"/>
                <c:pt idx="0">
                  <c:v>白糠町公共下水道事業特別会計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0.09</c:v>
                </c:pt>
                <c:pt idx="4">
                  <c:v>#N/A</c:v>
                </c:pt>
                <c:pt idx="5">
                  <c:v>0.1</c:v>
                </c:pt>
                <c:pt idx="6">
                  <c:v>#N/A</c:v>
                </c:pt>
                <c:pt idx="7">
                  <c:v>0.12</c:v>
                </c:pt>
                <c:pt idx="8">
                  <c:v>#N/A</c:v>
                </c:pt>
                <c:pt idx="9">
                  <c:v>0.15</c:v>
                </c:pt>
              </c:numCache>
            </c:numRef>
          </c:val>
          <c:extLst>
            <c:ext xmlns:c16="http://schemas.microsoft.com/office/drawing/2014/chart" uri="{C3380CC4-5D6E-409C-BE32-E72D297353CC}">
              <c16:uniqueId val="{00000005-E098-429D-A9CD-172C7941A330}"/>
            </c:ext>
          </c:extLst>
        </c:ser>
        <c:ser>
          <c:idx val="6"/>
          <c:order val="6"/>
          <c:tx>
            <c:strRef>
              <c:f>データシート!$A$33</c:f>
              <c:strCache>
                <c:ptCount val="1"/>
                <c:pt idx="0">
                  <c:v>白糠町国民健康保険特別会計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0.09</c:v>
                </c:pt>
                <c:pt idx="4">
                  <c:v>#N/A</c:v>
                </c:pt>
                <c:pt idx="5">
                  <c:v>0.14000000000000001</c:v>
                </c:pt>
                <c:pt idx="6">
                  <c:v>#N/A</c:v>
                </c:pt>
                <c:pt idx="7">
                  <c:v>0.01</c:v>
                </c:pt>
                <c:pt idx="8">
                  <c:v>#N/A</c:v>
                </c:pt>
                <c:pt idx="9">
                  <c:v>0.27</c:v>
                </c:pt>
              </c:numCache>
            </c:numRef>
          </c:val>
          <c:extLst>
            <c:ext xmlns:c16="http://schemas.microsoft.com/office/drawing/2014/chart" uri="{C3380CC4-5D6E-409C-BE32-E72D297353CC}">
              <c16:uniqueId val="{00000006-E098-429D-A9CD-172C7941A330}"/>
            </c:ext>
          </c:extLst>
        </c:ser>
        <c:ser>
          <c:idx val="7"/>
          <c:order val="7"/>
          <c:tx>
            <c:strRef>
              <c:f>データシート!$A$34</c:f>
              <c:strCache>
                <c:ptCount val="1"/>
                <c:pt idx="0">
                  <c:v>白糠町介護保険特別会計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0.56000000000000005</c:v>
                </c:pt>
                <c:pt idx="4">
                  <c:v>#N/A</c:v>
                </c:pt>
                <c:pt idx="5">
                  <c:v>0.42</c:v>
                </c:pt>
                <c:pt idx="6">
                  <c:v>#N/A</c:v>
                </c:pt>
                <c:pt idx="7">
                  <c:v>0.44</c:v>
                </c:pt>
                <c:pt idx="8">
                  <c:v>#N/A</c:v>
                </c:pt>
                <c:pt idx="9">
                  <c:v>0.52</c:v>
                </c:pt>
              </c:numCache>
            </c:numRef>
          </c:val>
          <c:extLst>
            <c:ext xmlns:c16="http://schemas.microsoft.com/office/drawing/2014/chart" uri="{C3380CC4-5D6E-409C-BE32-E72D297353CC}">
              <c16:uniqueId val="{00000007-E098-429D-A9CD-172C7941A3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3.27</c:v>
                </c:pt>
                <c:pt idx="2">
                  <c:v>#N/A</c:v>
                </c:pt>
                <c:pt idx="3">
                  <c:v>3.38</c:v>
                </c:pt>
                <c:pt idx="4">
                  <c:v>#N/A</c:v>
                </c:pt>
                <c:pt idx="5">
                  <c:v>3.42</c:v>
                </c:pt>
                <c:pt idx="6">
                  <c:v>#N/A</c:v>
                </c:pt>
                <c:pt idx="7">
                  <c:v>3.59</c:v>
                </c:pt>
                <c:pt idx="8">
                  <c:v>#N/A</c:v>
                </c:pt>
                <c:pt idx="9">
                  <c:v>2.4500000000000002</c:v>
                </c:pt>
              </c:numCache>
            </c:numRef>
          </c:val>
          <c:extLst>
            <c:ext xmlns:c16="http://schemas.microsoft.com/office/drawing/2014/chart" uri="{C3380CC4-5D6E-409C-BE32-E72D297353CC}">
              <c16:uniqueId val="{00000008-E098-429D-A9CD-172C7941A330}"/>
            </c:ext>
          </c:extLst>
        </c:ser>
        <c:ser>
          <c:idx val="9"/>
          <c:order val="9"/>
          <c:tx>
            <c:strRef>
              <c:f>データシート!$A$36</c:f>
              <c:strCache>
                <c:ptCount val="1"/>
                <c:pt idx="0">
                  <c:v>白糠町水道事業会計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14.06</c:v>
                </c:pt>
                <c:pt idx="2">
                  <c:v>#N/A</c:v>
                </c:pt>
                <c:pt idx="3">
                  <c:v>13.87</c:v>
                </c:pt>
                <c:pt idx="4">
                  <c:v>#N/A</c:v>
                </c:pt>
                <c:pt idx="5">
                  <c:v>12.55</c:v>
                </c:pt>
                <c:pt idx="6">
                  <c:v>#N/A</c:v>
                </c:pt>
                <c:pt idx="7">
                  <c:v>12.88</c:v>
                </c:pt>
                <c:pt idx="8">
                  <c:v>#N/A</c:v>
                </c:pt>
                <c:pt idx="9">
                  <c:v>12.71</c:v>
                </c:pt>
              </c:numCache>
            </c:numRef>
          </c:val>
          <c:extLst>
            <c:ext xmlns:c16="http://schemas.microsoft.com/office/drawing/2014/chart" uri="{C3380CC4-5D6E-409C-BE32-E72D297353CC}">
              <c16:uniqueId val="{00000009-E098-429D-A9CD-172C7941A3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728</c:v>
                </c:pt>
                <c:pt idx="5">
                  <c:v>763</c:v>
                </c:pt>
                <c:pt idx="8">
                  <c:v>720</c:v>
                </c:pt>
                <c:pt idx="11">
                  <c:v>710</c:v>
                </c:pt>
                <c:pt idx="14">
                  <c:v>734</c:v>
                </c:pt>
              </c:numCache>
            </c:numRef>
          </c:val>
          <c:extLst>
            <c:ext xmlns:c16="http://schemas.microsoft.com/office/drawing/2014/chart" uri="{C3380CC4-5D6E-409C-BE32-E72D297353CC}">
              <c16:uniqueId val="{00000000-CBC7-46D5-83EE-63378F9FCD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C7-46D5-83EE-63378F9FCD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11</c:v>
                </c:pt>
                <c:pt idx="6">
                  <c:v>19</c:v>
                </c:pt>
                <c:pt idx="9">
                  <c:v>21</c:v>
                </c:pt>
                <c:pt idx="12">
                  <c:v>19</c:v>
                </c:pt>
              </c:numCache>
            </c:numRef>
          </c:val>
          <c:extLst>
            <c:ext xmlns:c16="http://schemas.microsoft.com/office/drawing/2014/chart" uri="{C3380CC4-5D6E-409C-BE32-E72D297353CC}">
              <c16:uniqueId val="{00000002-CBC7-46D5-83EE-63378F9FCD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40</c:v>
                </c:pt>
                <c:pt idx="6">
                  <c:v>41</c:v>
                </c:pt>
                <c:pt idx="9">
                  <c:v>33</c:v>
                </c:pt>
                <c:pt idx="12">
                  <c:v>30</c:v>
                </c:pt>
              </c:numCache>
            </c:numRef>
          </c:val>
          <c:extLst>
            <c:ext xmlns:c16="http://schemas.microsoft.com/office/drawing/2014/chart" uri="{C3380CC4-5D6E-409C-BE32-E72D297353CC}">
              <c16:uniqueId val="{00000003-CBC7-46D5-83EE-63378F9FCD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219</c:v>
                </c:pt>
                <c:pt idx="3">
                  <c:v>232</c:v>
                </c:pt>
                <c:pt idx="6">
                  <c:v>255</c:v>
                </c:pt>
                <c:pt idx="9">
                  <c:v>278</c:v>
                </c:pt>
                <c:pt idx="12">
                  <c:v>286</c:v>
                </c:pt>
              </c:numCache>
            </c:numRef>
          </c:val>
          <c:extLst>
            <c:ext xmlns:c16="http://schemas.microsoft.com/office/drawing/2014/chart" uri="{C3380CC4-5D6E-409C-BE32-E72D297353CC}">
              <c16:uniqueId val="{00000004-CBC7-46D5-83EE-63378F9FCD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C7-46D5-83EE-63378F9FCD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C7-46D5-83EE-63378F9FCD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776</c:v>
                </c:pt>
                <c:pt idx="3">
                  <c:v>762</c:v>
                </c:pt>
                <c:pt idx="6">
                  <c:v>721</c:v>
                </c:pt>
                <c:pt idx="9">
                  <c:v>698</c:v>
                </c:pt>
                <c:pt idx="12">
                  <c:v>707</c:v>
                </c:pt>
              </c:numCache>
            </c:numRef>
          </c:val>
          <c:extLst>
            <c:ext xmlns:c16="http://schemas.microsoft.com/office/drawing/2014/chart" uri="{C3380CC4-5D6E-409C-BE32-E72D297353CC}">
              <c16:uniqueId val="{00000007-CBC7-46D5-83EE-63378F9FCD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320</c:v>
                </c:pt>
                <c:pt idx="2">
                  <c:v>#N/A</c:v>
                </c:pt>
                <c:pt idx="3">
                  <c:v>#N/A</c:v>
                </c:pt>
                <c:pt idx="4">
                  <c:v>282</c:v>
                </c:pt>
                <c:pt idx="5">
                  <c:v>#N/A</c:v>
                </c:pt>
                <c:pt idx="6">
                  <c:v>#N/A</c:v>
                </c:pt>
                <c:pt idx="7">
                  <c:v>316</c:v>
                </c:pt>
                <c:pt idx="8">
                  <c:v>#N/A</c:v>
                </c:pt>
                <c:pt idx="9">
                  <c:v>#N/A</c:v>
                </c:pt>
                <c:pt idx="10">
                  <c:v>320</c:v>
                </c:pt>
                <c:pt idx="11">
                  <c:v>#N/A</c:v>
                </c:pt>
                <c:pt idx="12">
                  <c:v>#N/A</c:v>
                </c:pt>
                <c:pt idx="13">
                  <c:v>308</c:v>
                </c:pt>
                <c:pt idx="14">
                  <c:v>#N/A</c:v>
                </c:pt>
              </c:numCache>
            </c:numRef>
          </c:val>
          <c:smooth val="0"/>
          <c:extLst>
            <c:ext xmlns:c16="http://schemas.microsoft.com/office/drawing/2014/chart" uri="{C3380CC4-5D6E-409C-BE32-E72D297353CC}">
              <c16:uniqueId val="{00000008-CBC7-46D5-83EE-63378F9FCD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7945</c:v>
                </c:pt>
                <c:pt idx="5">
                  <c:v>8726</c:v>
                </c:pt>
                <c:pt idx="8">
                  <c:v>9651</c:v>
                </c:pt>
                <c:pt idx="11">
                  <c:v>9815</c:v>
                </c:pt>
                <c:pt idx="14">
                  <c:v>10653</c:v>
                </c:pt>
              </c:numCache>
            </c:numRef>
          </c:val>
          <c:extLst>
            <c:ext xmlns:c16="http://schemas.microsoft.com/office/drawing/2014/chart" uri="{C3380CC4-5D6E-409C-BE32-E72D297353CC}">
              <c16:uniqueId val="{00000000-FCA2-4963-A8CF-EFCE5F38F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299</c:v>
                </c:pt>
                <c:pt idx="5">
                  <c:v>320</c:v>
                </c:pt>
                <c:pt idx="8">
                  <c:v>262</c:v>
                </c:pt>
                <c:pt idx="11">
                  <c:v>195</c:v>
                </c:pt>
                <c:pt idx="14">
                  <c:v>139</c:v>
                </c:pt>
              </c:numCache>
            </c:numRef>
          </c:val>
          <c:extLst>
            <c:ext xmlns:c16="http://schemas.microsoft.com/office/drawing/2014/chart" uri="{C3380CC4-5D6E-409C-BE32-E72D297353CC}">
              <c16:uniqueId val="{00000001-FCA2-4963-A8CF-EFCE5F38F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3119</c:v>
                </c:pt>
                <c:pt idx="5">
                  <c:v>3626</c:v>
                </c:pt>
                <c:pt idx="8">
                  <c:v>3684</c:v>
                </c:pt>
                <c:pt idx="11">
                  <c:v>4651</c:v>
                </c:pt>
                <c:pt idx="14">
                  <c:v>7142</c:v>
                </c:pt>
              </c:numCache>
            </c:numRef>
          </c:val>
          <c:extLst>
            <c:ext xmlns:c16="http://schemas.microsoft.com/office/drawing/2014/chart" uri="{C3380CC4-5D6E-409C-BE32-E72D297353CC}">
              <c16:uniqueId val="{00000002-FCA2-4963-A8CF-EFCE5F38F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A2-4963-A8CF-EFCE5F38F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A2-4963-A8CF-EFCE5F38F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A2-4963-A8CF-EFCE5F38F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1171</c:v>
                </c:pt>
                <c:pt idx="3">
                  <c:v>1130</c:v>
                </c:pt>
                <c:pt idx="6">
                  <c:v>1144</c:v>
                </c:pt>
                <c:pt idx="9">
                  <c:v>1071</c:v>
                </c:pt>
                <c:pt idx="12">
                  <c:v>1074</c:v>
                </c:pt>
              </c:numCache>
            </c:numRef>
          </c:val>
          <c:extLst>
            <c:ext xmlns:c16="http://schemas.microsoft.com/office/drawing/2014/chart" uri="{C3380CC4-5D6E-409C-BE32-E72D297353CC}">
              <c16:uniqueId val="{00000006-FCA2-4963-A8CF-EFCE5F38F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1030</c:v>
                </c:pt>
                <c:pt idx="3">
                  <c:v>942</c:v>
                </c:pt>
                <c:pt idx="6">
                  <c:v>851</c:v>
                </c:pt>
                <c:pt idx="9">
                  <c:v>756</c:v>
                </c:pt>
                <c:pt idx="12">
                  <c:v>664</c:v>
                </c:pt>
              </c:numCache>
            </c:numRef>
          </c:val>
          <c:extLst>
            <c:ext xmlns:c16="http://schemas.microsoft.com/office/drawing/2014/chart" uri="{C3380CC4-5D6E-409C-BE32-E72D297353CC}">
              <c16:uniqueId val="{00000007-FCA2-4963-A8CF-EFCE5F38F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3807</c:v>
                </c:pt>
                <c:pt idx="3">
                  <c:v>3767</c:v>
                </c:pt>
                <c:pt idx="6">
                  <c:v>3707</c:v>
                </c:pt>
                <c:pt idx="9">
                  <c:v>3573</c:v>
                </c:pt>
                <c:pt idx="12">
                  <c:v>3403</c:v>
                </c:pt>
              </c:numCache>
            </c:numRef>
          </c:val>
          <c:extLst>
            <c:ext xmlns:c16="http://schemas.microsoft.com/office/drawing/2014/chart" uri="{C3380CC4-5D6E-409C-BE32-E72D297353CC}">
              <c16:uniqueId val="{00000008-FCA2-4963-A8CF-EFCE5F38F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CA2-4963-A8CF-EFCE5F38F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7725</c:v>
                </c:pt>
                <c:pt idx="3">
                  <c:v>8991</c:v>
                </c:pt>
                <c:pt idx="6">
                  <c:v>10591</c:v>
                </c:pt>
                <c:pt idx="9">
                  <c:v>11007</c:v>
                </c:pt>
                <c:pt idx="12">
                  <c:v>12469</c:v>
                </c:pt>
              </c:numCache>
            </c:numRef>
          </c:val>
          <c:extLst>
            <c:ext xmlns:c16="http://schemas.microsoft.com/office/drawing/2014/chart" uri="{C3380CC4-5D6E-409C-BE32-E72D297353CC}">
              <c16:uniqueId val="{0000000A-FCA2-4963-A8CF-EFCE5F38F7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2371</c:v>
                </c:pt>
                <c:pt idx="2">
                  <c:v>#N/A</c:v>
                </c:pt>
                <c:pt idx="3">
                  <c:v>#N/A</c:v>
                </c:pt>
                <c:pt idx="4">
                  <c:v>2158</c:v>
                </c:pt>
                <c:pt idx="5">
                  <c:v>#N/A</c:v>
                </c:pt>
                <c:pt idx="6">
                  <c:v>#N/A</c:v>
                </c:pt>
                <c:pt idx="7">
                  <c:v>2697</c:v>
                </c:pt>
                <c:pt idx="8">
                  <c:v>#N/A</c:v>
                </c:pt>
                <c:pt idx="9">
                  <c:v>#N/A</c:v>
                </c:pt>
                <c:pt idx="10">
                  <c:v>1747</c:v>
                </c:pt>
                <c:pt idx="11">
                  <c:v>#N/A</c:v>
                </c:pt>
                <c:pt idx="12">
                  <c:v>#N/A</c:v>
                </c:pt>
                <c:pt idx="13">
                  <c:v>0</c:v>
                </c:pt>
                <c:pt idx="14">
                  <c:v>#N/A</c:v>
                </c:pt>
              </c:numCache>
            </c:numRef>
          </c:val>
          <c:smooth val="0"/>
          <c:extLst>
            <c:ext xmlns:c16="http://schemas.microsoft.com/office/drawing/2014/chart" uri="{C3380CC4-5D6E-409C-BE32-E72D297353CC}">
              <c16:uniqueId val="{0000000B-FCA2-4963-A8CF-EFCE5F38F7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1248</c:v>
                </c:pt>
                <c:pt idx="1">
                  <c:v>678</c:v>
                </c:pt>
                <c:pt idx="2">
                  <c:v>663</c:v>
                </c:pt>
              </c:numCache>
            </c:numRef>
          </c:val>
          <c:extLst>
            <c:ext xmlns:c16="http://schemas.microsoft.com/office/drawing/2014/chart" uri="{C3380CC4-5D6E-409C-BE32-E72D297353CC}">
              <c16:uniqueId val="{00000000-8255-412E-96B6-89601C5F51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1056</c:v>
                </c:pt>
                <c:pt idx="1">
                  <c:v>1202</c:v>
                </c:pt>
                <c:pt idx="2">
                  <c:v>1411</c:v>
                </c:pt>
              </c:numCache>
            </c:numRef>
          </c:val>
          <c:extLst>
            <c:ext xmlns:c16="http://schemas.microsoft.com/office/drawing/2014/chart" uri="{C3380CC4-5D6E-409C-BE32-E72D297353CC}">
              <c16:uniqueId val="{00000001-8255-412E-96B6-89601C5F51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1221</c:v>
                </c:pt>
                <c:pt idx="1">
                  <c:v>2611</c:v>
                </c:pt>
                <c:pt idx="2">
                  <c:v>4900</c:v>
                </c:pt>
              </c:numCache>
            </c:numRef>
          </c:val>
          <c:extLst>
            <c:ext xmlns:c16="http://schemas.microsoft.com/office/drawing/2014/chart" uri="{C3380CC4-5D6E-409C-BE32-E72D297353CC}">
              <c16:uniqueId val="{00000002-8255-412E-96B6-89601C5F51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{1A012E05-3ED7-4EC2-BB45-7E51733CD2F7}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619-4483-AA4A-75CDFB124F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{CE381E57-6359-4E3B-B77D-73E9AA3F514F}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19-4483-AA4A-75CDFB124F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{CF90AAE4-A840-4711-8C5C-B6EC05A84E25}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19-4483-AA4A-75CDFB124F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{5A2BCBC1-F854-40E7-A319-7A1F4A5766A6}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19-4483-AA4A-75CDFB124F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{9CFDA2B7-C1C3-4B12-8DBF-AFC60DB40195}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19-4483-AA4A-75CDFB124F5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{837DF00A-FDA4-44DA-B6F9-E4A2AF644D26}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619-4483-AA4A-75CDFB124F5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{6394FFCC-6378-4ED7-A1F4-646DB3A169C3}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619-4483-AA4A-75CDFB124F5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{39136320-288E-46C5-A328-696D91622CB3}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619-4483-AA4A-75CDFB124F5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{664AEE00-DD92-4D79-8F90-1093B24ED1BA}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619-4483-AA4A-75CDFB124F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63.6</c:v>
                </c:pt>
                <c:pt idx="16">
                  <c:v>53.3</c:v>
                </c:pt>
                <c:pt idx="24">
                  <c:v>54.1</c:v>
                </c:pt>
                <c:pt idx="32">
                  <c:v>54.9</c:v>
                </c:pt>
              </c:numCache>
            </c:numRef>
          </c:xVal>
          <c:yVal>
            <c:numRef>
              <c:f>公会計指標分析・財政指標組合せ分析表!$BP$51:$DC$51</c:f>
              <c:numCache>
                <c:formatCode>#,##0.0;"▲ "#,##0.0</c:formatCode>
                <c:ptCount val="40"/>
                <c:pt idx="8">
                  <c:v>56.7</c:v>
                </c:pt>
                <c:pt idx="16">
                  <c:v>72.7</c:v>
                </c:pt>
                <c:pt idx="24">
                  <c:v>47.1</c:v>
                </c:pt>
              </c:numCache>
            </c:numRef>
          </c:yVal>
          <c:smooth val="0"/>
          <c:extLst>
            <c:ext xmlns:c16="http://schemas.microsoft.com/office/drawing/2014/chart" uri="{C3380CC4-5D6E-409C-BE32-E72D297353CC}">
              <c16:uniqueId val="{00000009-D619-4483-AA4A-75CDFB124F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{A44134AD-DC6F-45DF-A82D-F633EEC15963}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619-4483-AA4A-75CDFB124F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{225A9661-3986-4C8F-A269-C421AA048E90}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19-4483-AA4A-75CDFB124F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{B674568B-C514-4367-A1E1-13C65E4C07B8}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19-4483-AA4A-75CDFB124F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{468574DE-EA12-461C-829E-70DB8ABC0513}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19-4483-AA4A-75CDFB124F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{E58F32C9-1563-437C-944D-5E9962EE493E}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19-4483-AA4A-75CDFB124F5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{85536C7A-5E8B-4348-AD13-A9378FA7ADC6}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619-4483-AA4A-75CDFB124F5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{FAE7EF64-FDA0-487C-A292-3F5509E76178}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619-4483-AA4A-75CDFB124F5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{AA0C3FCB-155F-4784-96EA-64B2A5DC4989}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619-4483-AA4A-75CDFB124F5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{5BAA94B7-ACD5-44AB-B19B-ADBBCC5A1C83}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619-4483-AA4A-75CDFB124F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619-4483-AA4A-75CDFB124F51}"/>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{AB5A28A6-BCBB-498B-AD92-896CC370FF18}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2E2-409D-B060-F3F6B0DE46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{8E79B52F-C7DB-4F81-A436-290C39B6341C}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E2-409D-B060-F3F6B0DE46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{DDB46B0F-332E-4316-A76B-EB69BAF900E9}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E2-409D-B060-F3F6B0DE46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{473EF53A-7C56-4C12-BFF8-3BB013249A7C}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E2-409D-B060-F3F6B0DE46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{69216DEF-8D7D-49D2-ADC3-6FAC07352ED8}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E2-409D-B060-F3F6B0DE46D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{44FBC391-34E2-4CFA-AC88-04A3C690AC6F}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2E2-409D-B060-F3F6B0DE46D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{4245574D-540F-4906-BA86-277D498A667D}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2E2-409D-B060-F3F6B0DE46D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{B7906795-EBEA-4750-9F09-D0D3FD6617E9}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2E2-409D-B060-F3F6B0DE46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{690F96BD-391B-4EC0-943B-C7FB564A71D3}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2E2-409D-B060-F3F6B0DE46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8.3000000000000007</c:v>
                </c:pt>
                <c:pt idx="16">
                  <c:v>8</c:v>
                </c:pt>
                <c:pt idx="24">
                  <c:v>8.1999999999999993</c:v>
                </c:pt>
                <c:pt idx="32">
                  <c:v>8.4</c:v>
                </c:pt>
              </c:numCache>
            </c:numRef>
          </c:xVal>
          <c:yVal>
            <c:numRef>
              <c:f>公会計指標分析・財政指標組合せ分析表!$BP$73:$DC$73</c:f>
              <c:numCache>
                <c:formatCode>#,##0.0;"▲ "#,##0.0</c:formatCode>
                <c:ptCount val="40"/>
                <c:pt idx="0">
                  <c:v>60.4</c:v>
                </c:pt>
                <c:pt idx="8">
                  <c:v>56.7</c:v>
                </c:pt>
                <c:pt idx="16">
                  <c:v>72.7</c:v>
                </c:pt>
                <c:pt idx="24">
                  <c:v>47.1</c:v>
                </c:pt>
              </c:numCache>
            </c:numRef>
          </c:yVal>
          <c:smooth val="0"/>
          <c:extLst>
            <c:ext xmlns:c16="http://schemas.microsoft.com/office/drawing/2014/chart" uri="{C3380CC4-5D6E-409C-BE32-E72D297353CC}">
              <c16:uniqueId val="{00000009-52E2-409D-B060-F3F6B0DE46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{C0A44011-9A62-46AE-8CE1-F591D2E18277}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2E2-409D-B060-F3F6B0DE46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{7C2CCEDD-9211-4EDD-95B7-B463DD2E7900}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E2-409D-B060-F3F6B0DE46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{261CA9E3-AE55-4F98-B47A-7F5EF35FF665}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E2-409D-B060-F3F6B0DE46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{FB9A829C-55ED-4913-8F75-C13E6879E6CE}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E2-409D-B060-F3F6B0DE46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{A7C700CC-345B-4F1B-8866-8B41B901072A}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E2-409D-B060-F3F6B0DE46D6}"/>
                </c:ext>
              </c:extLst>
            </c:dLbl>
            <c:dLbl>
              <c:idx val="8"/>
              <c:layout>
                <c:manualLayout>
                  <c:x val="-3.1697991619110633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{C19FCCAD-6FBE-4226-9B67-92DE14C7828F}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2E2-409D-B060-F3F6B0DE46D6}"/>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{F43364A4-42E9-4965-8618-F8B190EAE398}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2E2-409D-B060-F3F6B0DE46D6}"/>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{E9AB005D-D3D9-42AC-952D-6D02B45B963D}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2E2-409D-B060-F3F6B0DE46D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{535B459D-485F-482E-A963-4471493E3A02}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2E2-409D-B060-F3F6B0DE46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52E2-409D-B060-F3F6B0DE46D6}"/>
            </c:ext>
          </c:extLst>
        </c:ser>
        <c:dLbls>
          <c:showLegendKey val="0"/>
          <c:showVal val="1"/>
          <c:showCatName val="0"/>
          <c:showSerName val="0"/>
          <c:showPercent val="0"/>
          <c:showBubbleSize val="0"/>
        </c:dLbls>
        <c:axId val="84219776"/>
        <c:axId val="84234240"/>
      </c:scatterChart>
      <c:valAx>
        <c:axId val="84219776"/>
        <c:scaling>
          <c:orientation val="minMax"/>
          <c:max val="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実質公債費率の分子の中で大きな割合を占める元利償還金は減少傾向にある。主な要因は、高利率の地方債の償還が順次終了していることと、新規地方債の発行抑制によるものである。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消防庁舎の建設等大型事業による地方債の償還により、今後増加が見込まれることから、事業実施の適正化、優良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選択</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による実質公債費率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の増加に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抑制に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令和９年度に地方債償還のピークを迎えるため、それに備えて毎年度計画的に積立を行っている。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充当可能財源の増加等により、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算定されなくなった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みについては公共下水道事業に係るものが主であり、今後も公共下水道事業の計画的な実施を予定しているため、繰入金の増加が見込まれるが、下水道普及率の向上や下水道使用料の確保等により準元利償還金の抑制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今後も、消防庁舎の建設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等大型事業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により、地方債現在高の増加が見込まれることから、公債費の償還に充当可能な特定財源を確保することにより、財政の健全化に努める。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北海道白糠町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ふるさと納税寄附金の増により、まちづくり基金に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1,092,000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千円、その他減債基金に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千円を積み立てた一方、ふるさと納税を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事業へ充当したことで「まちづくり基金」から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155,000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公共施設省エネ設備等導入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森林環境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円を取り崩したが、基金全体としては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2,482,000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今後、公債費の増加が見込まれること、また、公共施設の適正な管理のため、「減債基金」及び「公共施設等整備基金」について計画的に積み立てを行っていく予定。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・まちづくり基金：個性豊かで活力と魅力あるまちづくりを進めることを目的とする。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・太陽の手子育て基金：子どもの健やかな育ちを支援することを目的とする。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・公共施設等整備基金：公共施設等を整備することを目的とする。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・産業基金：産業の振興に資することを目的とする。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・教育基金：教育施設及び文化施設の建設並びに社会教育事業の推進を図ることを目的とする。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・まちづくり基金：寄附金の増に伴い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1,092,000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千円を積み立てしたことによる増。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・太陽の手子育て基金：寄附金の増に伴い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千円を積み立てしたことによる増。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・公共施設等整備基金：寄附金の増に伴い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千円を積み立てしたことによる増。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・産業基金：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寄附金の増に伴い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千円を積み立てしたことによる増。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・教育基金：寄附金の増に伴い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208,000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千円を積み立てしたことによる増。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・それぞれの使途に沿った基金の積立て、取り崩しを計画的に行い、健全な基金運営に努める。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一般財源充当分の増（財政調整分の増）による減。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％を維持するよう努めることとしている。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年度過疎ソフト借入分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円を積み立てた一方、過疎ソフト償還分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令和９年度に地方債償還のピークを迎えるため、それに備えて毎年度計画的に積み立てを行う予定であり、令和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7,710
7,593
773.13
15,995,329
15,883,955
109,794
4,456,210
12,503,087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年度以降は公共施設等総合管理計画等に基づき、施設の除却を進めたことにより、数値類似団体より低い水準で推移している。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施設の老朽化による維持管理や更新に係る経費の増が見込まれることから、個別施設計画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を基に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計画的な老朽化対策を推進するなど、適正管理に努める。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7" name="直線コネクタ 66"/>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8"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9" name="直線コネクタ 68"/>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0"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1" name="直線コネクタ 70"/>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2"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3" name="フローチャート: 判断 72"/>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4" name="フローチャート: 判断 73"/>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5" name="フローチャート: 判断 74"/>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6" name="フローチャート: 判断 75"/>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7" name="フローチャート: 判断 76"/>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146367</xdr:rowOff>
    </xdr:from>
    <xdr:to>
      <xdr:col>23</xdr:col>
      <xdr:colOff>136525</xdr:colOff>
      <xdr:row>30</xdr:row>
      <xdr:rowOff>76517</xdr:rowOff>
    </xdr:to>
    <xdr:sp macro="" textlink="">
      <xdr:nvSpPr>
        <xdr:cNvPr id="83" name="楕円 82"/>
        <xdr:cNvSpPr/>
      </xdr:nvSpPr>
      <xdr:spPr>
        <a:xfrm>
          <a:off x="47117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169244</xdr:rowOff>
    </xdr:from>
    <xdr:ext cx="405111" cy="259045"/>
    <xdr:sp macro="" textlink="">
      <xdr:nvSpPr>
        <xdr:cNvPr id="84" name="有形固定資産減価償却率該当値テキスト"/>
        <xdr:cNvSpPr txBox="1"/>
      </xdr:nvSpPr>
      <xdr:spPr>
        <a:xfrm>
          <a:off x="4813300" y="574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131974</xdr:rowOff>
    </xdr:from>
    <xdr:to>
      <xdr:col>19</xdr:col>
      <xdr:colOff>187325</xdr:colOff>
      <xdr:row>30</xdr:row>
      <xdr:rowOff>62124</xdr:rowOff>
    </xdr:to>
    <xdr:sp macro="" textlink="">
      <xdr:nvSpPr>
        <xdr:cNvPr id="85" name="楕円 84"/>
        <xdr:cNvSpPr/>
      </xdr:nvSpPr>
      <xdr:spPr>
        <a:xfrm>
          <a:off x="4000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11324</xdr:rowOff>
    </xdr:from>
    <xdr:to>
      <xdr:col>23</xdr:col>
      <xdr:colOff>85725</xdr:colOff>
      <xdr:row>30</xdr:row>
      <xdr:rowOff>25717</xdr:rowOff>
    </xdr:to>
    <xdr:cxnSp macro="">
      <xdr:nvCxnSpPr>
        <xdr:cNvPr id="86" name="直線コネクタ 85"/>
        <xdr:cNvCxnSpPr/>
      </xdr:nvCxnSpPr>
      <xdr:spPr>
        <a:xfrm>
          <a:off x="4051300" y="5926349"/>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117581</xdr:rowOff>
    </xdr:from>
    <xdr:to>
      <xdr:col>15</xdr:col>
      <xdr:colOff>187325</xdr:colOff>
      <xdr:row>30</xdr:row>
      <xdr:rowOff>47731</xdr:rowOff>
    </xdr:to>
    <xdr:sp macro="" textlink="">
      <xdr:nvSpPr>
        <xdr:cNvPr id="87" name="楕円 86"/>
        <xdr:cNvSpPr/>
      </xdr:nvSpPr>
      <xdr:spPr>
        <a:xfrm>
          <a:off x="3238500" y="58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168381</xdr:rowOff>
    </xdr:from>
    <xdr:to>
      <xdr:col>19</xdr:col>
      <xdr:colOff>136525</xdr:colOff>
      <xdr:row>30</xdr:row>
      <xdr:rowOff>11324</xdr:rowOff>
    </xdr:to>
    <xdr:cxnSp macro="">
      <xdr:nvCxnSpPr>
        <xdr:cNvPr id="88" name="直線コネクタ 87"/>
        <xdr:cNvCxnSpPr/>
      </xdr:nvCxnSpPr>
      <xdr:spPr>
        <a:xfrm>
          <a:off x="3289300" y="591195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168381</xdr:rowOff>
    </xdr:from>
    <xdr:to>
      <xdr:col>15</xdr:col>
      <xdr:colOff>136525</xdr:colOff>
      <xdr:row>31</xdr:row>
      <xdr:rowOff>10795</xdr:rowOff>
    </xdr:to>
    <xdr:cxnSp macro="">
      <xdr:nvCxnSpPr>
        <xdr:cNvPr id="90" name="直線コネクタ 89"/>
        <xdr:cNvCxnSpPr/>
      </xdr:nvCxnSpPr>
      <xdr:spPr>
        <a:xfrm flipV="1">
          <a:off x="2527300" y="5911956"/>
          <a:ext cx="762000" cy="1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4"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78651</xdr:rowOff>
    </xdr:from>
    <xdr:ext cx="405111" cy="259045"/>
    <xdr:sp macro="" textlink="">
      <xdr:nvSpPr>
        <xdr:cNvPr id="95" name="n_1mainValue有形固定資産減価償却率"/>
        <xdr:cNvSpPr txBox="1"/>
      </xdr:nvSpPr>
      <xdr:spPr>
        <a:xfrm>
          <a:off x="38360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64258</xdr:rowOff>
    </xdr:from>
    <xdr:ext cx="405111" cy="259045"/>
    <xdr:sp macro="" textlink="">
      <xdr:nvSpPr>
        <xdr:cNvPr id="96" name="n_2mainValue有形固定資産減価償却率"/>
        <xdr:cNvSpPr txBox="1"/>
      </xdr:nvSpPr>
      <xdr:spPr>
        <a:xfrm>
          <a:off x="3086744" y="5636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7" name="n_3main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、基金への積立の増加により、将来負担額に対する充当可能財源が増加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今後も、学校施設等の建設事業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、将来負担額の増が見込まれることから、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への積立を行っていくほか、優良債を活用することにより、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の上昇を抑え、財政健全化に努める。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6" name="直線コネクタ 125"/>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7"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8" name="直線コネクタ 127"/>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1"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2" name="フローチャート: 判断 131"/>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3" name="フローチャート: 判断 132"/>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4" name="フローチャート: 判断 133"/>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5" name="フローチャート: 判断 134"/>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6" name="フローチャート: 判断 135"/>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166038</xdr:rowOff>
    </xdr:from>
    <xdr:to>
      <xdr:col>76</xdr:col>
      <xdr:colOff>73025</xdr:colOff>
      <xdr:row>30</xdr:row>
      <xdr:rowOff>96188</xdr:rowOff>
    </xdr:to>
    <xdr:sp macro="" textlink="">
      <xdr:nvSpPr>
        <xdr:cNvPr id="142" name="楕円 141"/>
        <xdr:cNvSpPr/>
      </xdr:nvSpPr>
      <xdr:spPr>
        <a:xfrm>
          <a:off x="14744700" y="59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144465</xdr:rowOff>
    </xdr:from>
    <xdr:ext cx="469744" cy="259045"/>
    <xdr:sp macro="" textlink="">
      <xdr:nvSpPr>
        <xdr:cNvPr id="143" name="債務償還比率該当値テキスト"/>
        <xdr:cNvSpPr txBox="1"/>
      </xdr:nvSpPr>
      <xdr:spPr>
        <a:xfrm>
          <a:off x="14846300" y="58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85986</xdr:rowOff>
    </xdr:from>
    <xdr:to>
      <xdr:col>72</xdr:col>
      <xdr:colOff>123825</xdr:colOff>
      <xdr:row>31</xdr:row>
      <xdr:rowOff>16136</xdr:rowOff>
    </xdr:to>
    <xdr:sp macro="" textlink="">
      <xdr:nvSpPr>
        <xdr:cNvPr id="144" name="楕円 143"/>
        <xdr:cNvSpPr/>
      </xdr:nvSpPr>
      <xdr:spPr>
        <a:xfrm>
          <a:off x="14033500" y="60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45388</xdr:rowOff>
    </xdr:from>
    <xdr:to>
      <xdr:col>76</xdr:col>
      <xdr:colOff>22225</xdr:colOff>
      <xdr:row>30</xdr:row>
      <xdr:rowOff>136786</xdr:rowOff>
    </xdr:to>
    <xdr:cxnSp macro="">
      <xdr:nvCxnSpPr>
        <xdr:cNvPr id="145" name="直線コネクタ 144"/>
        <xdr:cNvCxnSpPr/>
      </xdr:nvCxnSpPr>
      <xdr:spPr>
        <a:xfrm flipV="1">
          <a:off x="14084300" y="5960413"/>
          <a:ext cx="711200" cy="9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136603</xdr:rowOff>
    </xdr:from>
    <xdr:to>
      <xdr:col>68</xdr:col>
      <xdr:colOff>123825</xdr:colOff>
      <xdr:row>31</xdr:row>
      <xdr:rowOff>66753</xdr:rowOff>
    </xdr:to>
    <xdr:sp macro="" textlink="">
      <xdr:nvSpPr>
        <xdr:cNvPr id="146" name="楕円 145"/>
        <xdr:cNvSpPr/>
      </xdr:nvSpPr>
      <xdr:spPr>
        <a:xfrm>
          <a:off x="13271500" y="60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136786</xdr:rowOff>
    </xdr:from>
    <xdr:to>
      <xdr:col>72</xdr:col>
      <xdr:colOff>73025</xdr:colOff>
      <xdr:row>31</xdr:row>
      <xdr:rowOff>15953</xdr:rowOff>
    </xdr:to>
    <xdr:cxnSp macro="">
      <xdr:nvCxnSpPr>
        <xdr:cNvPr id="147" name="直線コネクタ 146"/>
        <xdr:cNvCxnSpPr/>
      </xdr:nvCxnSpPr>
      <xdr:spPr>
        <a:xfrm flipV="1">
          <a:off x="13322300" y="6051811"/>
          <a:ext cx="762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52762</xdr:rowOff>
    </xdr:from>
    <xdr:to>
      <xdr:col>64</xdr:col>
      <xdr:colOff>123825</xdr:colOff>
      <xdr:row>30</xdr:row>
      <xdr:rowOff>154362</xdr:rowOff>
    </xdr:to>
    <xdr:sp macro="" textlink="">
      <xdr:nvSpPr>
        <xdr:cNvPr id="148" name="楕円 147"/>
        <xdr:cNvSpPr/>
      </xdr:nvSpPr>
      <xdr:spPr>
        <a:xfrm>
          <a:off x="12509500" y="59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103562</xdr:rowOff>
    </xdr:from>
    <xdr:to>
      <xdr:col>68</xdr:col>
      <xdr:colOff>73025</xdr:colOff>
      <xdr:row>31</xdr:row>
      <xdr:rowOff>15953</xdr:rowOff>
    </xdr:to>
    <xdr:cxnSp macro="">
      <xdr:nvCxnSpPr>
        <xdr:cNvPr id="149" name="直線コネクタ 148"/>
        <xdr:cNvCxnSpPr/>
      </xdr:nvCxnSpPr>
      <xdr:spPr>
        <a:xfrm>
          <a:off x="12560300" y="6018587"/>
          <a:ext cx="762000" cy="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156443</xdr:rowOff>
    </xdr:from>
    <xdr:to>
      <xdr:col>60</xdr:col>
      <xdr:colOff>123825</xdr:colOff>
      <xdr:row>30</xdr:row>
      <xdr:rowOff>86593</xdr:rowOff>
    </xdr:to>
    <xdr:sp macro="" textlink="">
      <xdr:nvSpPr>
        <xdr:cNvPr id="150" name="楕円 149"/>
        <xdr:cNvSpPr/>
      </xdr:nvSpPr>
      <xdr:spPr>
        <a:xfrm>
          <a:off x="11747500" y="59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35793</xdr:rowOff>
    </xdr:from>
    <xdr:to>
      <xdr:col>64</xdr:col>
      <xdr:colOff>73025</xdr:colOff>
      <xdr:row>30</xdr:row>
      <xdr:rowOff>103562</xdr:rowOff>
    </xdr:to>
    <xdr:cxnSp macro="">
      <xdr:nvCxnSpPr>
        <xdr:cNvPr id="151" name="直線コネクタ 150"/>
        <xdr:cNvCxnSpPr/>
      </xdr:nvCxnSpPr>
      <xdr:spPr>
        <a:xfrm>
          <a:off x="11798300" y="5950818"/>
          <a:ext cx="762000" cy="6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2"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3"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4"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5"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7263</xdr:rowOff>
    </xdr:from>
    <xdr:ext cx="469744" cy="259045"/>
    <xdr:sp macro="" textlink="">
      <xdr:nvSpPr>
        <xdr:cNvPr id="156" name="n_1mainValue債務償還比率"/>
        <xdr:cNvSpPr txBox="1"/>
      </xdr:nvSpPr>
      <xdr:spPr>
        <a:xfrm>
          <a:off x="13836727" y="609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57880</xdr:rowOff>
    </xdr:from>
    <xdr:ext cx="469744" cy="259045"/>
    <xdr:sp macro="" textlink="">
      <xdr:nvSpPr>
        <xdr:cNvPr id="157" name="n_2mainValue債務償還比率"/>
        <xdr:cNvSpPr txBox="1"/>
      </xdr:nvSpPr>
      <xdr:spPr>
        <a:xfrm>
          <a:off x="13087427" y="61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145489</xdr:rowOff>
    </xdr:from>
    <xdr:ext cx="469744" cy="259045"/>
    <xdr:sp macro="" textlink="">
      <xdr:nvSpPr>
        <xdr:cNvPr id="158" name="n_3mainValue債務償還比率"/>
        <xdr:cNvSpPr txBox="1"/>
      </xdr:nvSpPr>
      <xdr:spPr>
        <a:xfrm>
          <a:off x="12325427" y="606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77720</xdr:rowOff>
    </xdr:from>
    <xdr:ext cx="469744" cy="259045"/>
    <xdr:sp macro="" textlink="">
      <xdr:nvSpPr>
        <xdr:cNvPr id="159" name="n_4mainValue債務償還比率"/>
        <xdr:cNvSpPr txBox="1"/>
      </xdr:nvSpPr>
      <xdr:spPr>
        <a:xfrm>
          <a:off x="11563427" y="599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7,710
7,593
773.13
15,995,329
15,883,955
109,794
4,456,210
12,503,087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4" name="【道路】&#10;有形固定資産減価償却率該当値テキスト"/>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5" name="楕円 74"/>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85725</xdr:rowOff>
    </xdr:to>
    <xdr:cxnSp macro="">
      <xdr:nvCxnSpPr>
        <xdr:cNvPr id="76" name="直線コネクタ 75"/>
        <xdr:cNvCxnSpPr/>
      </xdr:nvCxnSpPr>
      <xdr:spPr>
        <a:xfrm>
          <a:off x="3797300" y="64179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74295</xdr:rowOff>
    </xdr:to>
    <xdr:cxnSp macro="">
      <xdr:nvCxnSpPr>
        <xdr:cNvPr id="78" name="直線コネクタ 77"/>
        <xdr:cNvCxnSpPr/>
      </xdr:nvCxnSpPr>
      <xdr:spPr>
        <a:xfrm>
          <a:off x="2908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111125</xdr:rowOff>
    </xdr:from>
    <xdr:to>
      <xdr:col>10</xdr:col>
      <xdr:colOff>165100</xdr:colOff>
      <xdr:row>37</xdr:row>
      <xdr:rowOff>41275</xdr:rowOff>
    </xdr:to>
    <xdr:sp macro="" textlink="">
      <xdr:nvSpPr>
        <xdr:cNvPr id="79" name="楕円 78"/>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161925</xdr:rowOff>
    </xdr:from>
    <xdr:to>
      <xdr:col>15</xdr:col>
      <xdr:colOff>50800</xdr:colOff>
      <xdr:row>37</xdr:row>
      <xdr:rowOff>40005</xdr:rowOff>
    </xdr:to>
    <xdr:cxnSp macro="">
      <xdr:nvCxnSpPr>
        <xdr:cNvPr id="80" name="直線コネクタ 79"/>
        <xdr:cNvCxnSpPr/>
      </xdr:nvCxnSpPr>
      <xdr:spPr>
        <a:xfrm>
          <a:off x="2019300" y="63341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5" name="n_1mainValue【道路】&#10;有形固定資産減価償却率"/>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6" name="n_2mainValue【道路】&#10;有形固定資産減価償却率"/>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57802</xdr:rowOff>
    </xdr:from>
    <xdr:ext cx="405111" cy="259045"/>
    <xdr:sp macro="" textlink="">
      <xdr:nvSpPr>
        <xdr:cNvPr id="87" name="n_3mainValue【道路】&#10;有形固定資産減価償却率"/>
        <xdr:cNvSpPr txBox="1"/>
      </xdr:nvSpPr>
      <xdr:spPr>
        <a:xfrm>
          <a:off x="1816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16" name="【道路】&#10;一人当たり延長平均値テキスト"/>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149917</xdr:rowOff>
    </xdr:from>
    <xdr:to>
      <xdr:col>46</xdr:col>
      <xdr:colOff>38100</xdr:colOff>
      <xdr:row>42</xdr:row>
      <xdr:rowOff>80067</xdr:rowOff>
    </xdr:to>
    <xdr:sp macro="" textlink="">
      <xdr:nvSpPr>
        <xdr:cNvPr id="127" name="楕円 126"/>
        <xdr:cNvSpPr/>
      </xdr:nvSpPr>
      <xdr:spPr>
        <a:xfrm>
          <a:off x="8699500" y="71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150140</xdr:rowOff>
    </xdr:from>
    <xdr:to>
      <xdr:col>41</xdr:col>
      <xdr:colOff>101600</xdr:colOff>
      <xdr:row>42</xdr:row>
      <xdr:rowOff>80290</xdr:rowOff>
    </xdr:to>
    <xdr:sp macro="" textlink="">
      <xdr:nvSpPr>
        <xdr:cNvPr id="128" name="楕円 127"/>
        <xdr:cNvSpPr/>
      </xdr:nvSpPr>
      <xdr:spPr>
        <a:xfrm>
          <a:off x="7810500" y="71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29267</xdr:rowOff>
    </xdr:from>
    <xdr:to>
      <xdr:col>45</xdr:col>
      <xdr:colOff>177800</xdr:colOff>
      <xdr:row>42</xdr:row>
      <xdr:rowOff>29490</xdr:rowOff>
    </xdr:to>
    <xdr:cxnSp macro="">
      <xdr:nvCxnSpPr>
        <xdr:cNvPr id="129" name="直線コネクタ 128"/>
        <xdr:cNvCxnSpPr/>
      </xdr:nvCxnSpPr>
      <xdr:spPr>
        <a:xfrm flipV="1">
          <a:off x="7861300" y="7230167"/>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3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71194</xdr:rowOff>
    </xdr:from>
    <xdr:ext cx="534377" cy="259045"/>
    <xdr:sp macro="" textlink="">
      <xdr:nvSpPr>
        <xdr:cNvPr id="134" name="n_2mainValue【道路】&#10;一人当たり延長"/>
        <xdr:cNvSpPr txBox="1"/>
      </xdr:nvSpPr>
      <xdr:spPr>
        <a:xfrm>
          <a:off x="8483111" y="72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96817</xdr:rowOff>
    </xdr:from>
    <xdr:ext cx="534377" cy="259045"/>
    <xdr:sp macro="" textlink="">
      <xdr:nvSpPr>
        <xdr:cNvPr id="135" name="n_3mainValue【道路】&#10;一人当たり延長"/>
        <xdr:cNvSpPr txBox="1"/>
      </xdr:nvSpPr>
      <xdr:spPr>
        <a:xfrm>
          <a:off x="7594111" y="69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1" name="直線コネクタ 160"/>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2"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3" name="直線コネクタ 162"/>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4"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5" name="直線コネクタ 16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66"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7" name="フローチャート: 判断 166"/>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9" name="フローチャート: 判断 168"/>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1" name="フローチャート: 判断 170"/>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122283</xdr:rowOff>
    </xdr:from>
    <xdr:to>
      <xdr:col>24</xdr:col>
      <xdr:colOff>114300</xdr:colOff>
      <xdr:row>60</xdr:row>
      <xdr:rowOff>52433</xdr:rowOff>
    </xdr:to>
    <xdr:sp macro="" textlink="">
      <xdr:nvSpPr>
        <xdr:cNvPr id="177" name="楕円 176"/>
        <xdr:cNvSpPr/>
      </xdr:nvSpPr>
      <xdr:spPr>
        <a:xfrm>
          <a:off x="4584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145160</xdr:rowOff>
    </xdr:from>
    <xdr:ext cx="405111" cy="259045"/>
    <xdr:sp macro="" textlink="">
      <xdr:nvSpPr>
        <xdr:cNvPr id="178" name="【橋りょう・トンネル】&#10;有形固定資産減価償却率該当値テキスト"/>
        <xdr:cNvSpPr txBox="1"/>
      </xdr:nvSpPr>
      <xdr:spPr>
        <a:xfrm>
          <a:off x="4673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79" name="楕円 178"/>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60</xdr:row>
      <xdr:rowOff>1633</xdr:rowOff>
    </xdr:to>
    <xdr:cxnSp macro="">
      <xdr:nvCxnSpPr>
        <xdr:cNvPr id="180" name="直線コネクタ 179"/>
        <xdr:cNvCxnSpPr/>
      </xdr:nvCxnSpPr>
      <xdr:spPr>
        <a:xfrm>
          <a:off x="3797300" y="102625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181" name="楕円 180"/>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146957</xdr:rowOff>
    </xdr:to>
    <xdr:cxnSp macro="">
      <xdr:nvCxnSpPr>
        <xdr:cNvPr id="182" name="直線コネクタ 181"/>
        <xdr:cNvCxnSpPr/>
      </xdr:nvCxnSpPr>
      <xdr:spPr>
        <a:xfrm>
          <a:off x="2908300" y="102347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3" name="楕円 182"/>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60</xdr:row>
      <xdr:rowOff>99604</xdr:rowOff>
    </xdr:to>
    <xdr:cxnSp macro="">
      <xdr:nvCxnSpPr>
        <xdr:cNvPr id="184" name="直線コネクタ 183"/>
        <xdr:cNvCxnSpPr/>
      </xdr:nvCxnSpPr>
      <xdr:spPr>
        <a:xfrm flipV="1">
          <a:off x="2019300" y="10234749"/>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85"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86"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87"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88"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189" name="n_1mainValue【橋りょう・トンネル】&#10;有形固定資産減価償却率"/>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15076</xdr:rowOff>
    </xdr:from>
    <xdr:ext cx="405111" cy="259045"/>
    <xdr:sp macro="" textlink="">
      <xdr:nvSpPr>
        <xdr:cNvPr id="190" name="n_2mainValue【橋りょう・トンネル】&#10;有形固定資産減価償却率"/>
        <xdr:cNvSpPr txBox="1"/>
      </xdr:nvSpPr>
      <xdr:spPr>
        <a:xfrm>
          <a:off x="2705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1" name="n_3mainValue【橋りょう・トンネ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3" name="直線コネクタ 212"/>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4"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5" name="直線コネクタ 214"/>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6"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17" name="直線コネクタ 216"/>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18"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19" name="フローチャート: 判断 218"/>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0" name="フローチャート: 判断 219"/>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1" name="フローチャート: 判断 220"/>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2" name="フローチャート: 判断 221"/>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3" name="フローチャート: 判断 222"/>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163374</xdr:rowOff>
    </xdr:from>
    <xdr:to>
      <xdr:col>55</xdr:col>
      <xdr:colOff>50800</xdr:colOff>
      <xdr:row>56</xdr:row>
      <xdr:rowOff>93524</xdr:rowOff>
    </xdr:to>
    <xdr:sp macro="" textlink="">
      <xdr:nvSpPr>
        <xdr:cNvPr id="229" name="楕円 228"/>
        <xdr:cNvSpPr/>
      </xdr:nvSpPr>
      <xdr:spPr>
        <a:xfrm>
          <a:off x="10426700" y="95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116401</xdr:rowOff>
    </xdr:from>
    <xdr:ext cx="690189" cy="259045"/>
    <xdr:sp macro="" textlink="">
      <xdr:nvSpPr>
        <xdr:cNvPr id="230" name="【橋りょう・トンネル】&#10;一人当たり有形固定資産（償却資産）額該当値テキスト"/>
        <xdr:cNvSpPr txBox="1"/>
      </xdr:nvSpPr>
      <xdr:spPr>
        <a:xfrm>
          <a:off x="10515600" y="9546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30847</xdr:rowOff>
    </xdr:from>
    <xdr:to>
      <xdr:col>50</xdr:col>
      <xdr:colOff>165100</xdr:colOff>
      <xdr:row>56</xdr:row>
      <xdr:rowOff>132447</xdr:rowOff>
    </xdr:to>
    <xdr:sp macro="" textlink="">
      <xdr:nvSpPr>
        <xdr:cNvPr id="231" name="楕円 230"/>
        <xdr:cNvSpPr/>
      </xdr:nvSpPr>
      <xdr:spPr>
        <a:xfrm>
          <a:off x="9588500" y="96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42724</xdr:rowOff>
    </xdr:from>
    <xdr:to>
      <xdr:col>55</xdr:col>
      <xdr:colOff>0</xdr:colOff>
      <xdr:row>56</xdr:row>
      <xdr:rowOff>81647</xdr:rowOff>
    </xdr:to>
    <xdr:cxnSp macro="">
      <xdr:nvCxnSpPr>
        <xdr:cNvPr id="232" name="直線コネクタ 231"/>
        <xdr:cNvCxnSpPr/>
      </xdr:nvCxnSpPr>
      <xdr:spPr>
        <a:xfrm flipV="1">
          <a:off x="9639300" y="9643924"/>
          <a:ext cx="8382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49947</xdr:rowOff>
    </xdr:from>
    <xdr:to>
      <xdr:col>46</xdr:col>
      <xdr:colOff>38100</xdr:colOff>
      <xdr:row>56</xdr:row>
      <xdr:rowOff>151547</xdr:rowOff>
    </xdr:to>
    <xdr:sp macro="" textlink="">
      <xdr:nvSpPr>
        <xdr:cNvPr id="233" name="楕円 232"/>
        <xdr:cNvSpPr/>
      </xdr:nvSpPr>
      <xdr:spPr>
        <a:xfrm>
          <a:off x="8699500" y="96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81647</xdr:rowOff>
    </xdr:from>
    <xdr:to>
      <xdr:col>50</xdr:col>
      <xdr:colOff>114300</xdr:colOff>
      <xdr:row>56</xdr:row>
      <xdr:rowOff>100747</xdr:rowOff>
    </xdr:to>
    <xdr:cxnSp macro="">
      <xdr:nvCxnSpPr>
        <xdr:cNvPr id="234" name="直線コネクタ 233"/>
        <xdr:cNvCxnSpPr/>
      </xdr:nvCxnSpPr>
      <xdr:spPr>
        <a:xfrm flipV="1">
          <a:off x="8750300" y="9682847"/>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81534</xdr:rowOff>
    </xdr:from>
    <xdr:to>
      <xdr:col>41</xdr:col>
      <xdr:colOff>101600</xdr:colOff>
      <xdr:row>57</xdr:row>
      <xdr:rowOff>11684</xdr:rowOff>
    </xdr:to>
    <xdr:sp macro="" textlink="">
      <xdr:nvSpPr>
        <xdr:cNvPr id="235" name="楕円 234"/>
        <xdr:cNvSpPr/>
      </xdr:nvSpPr>
      <xdr:spPr>
        <a:xfrm>
          <a:off x="7810500" y="96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100747</xdr:rowOff>
    </xdr:from>
    <xdr:to>
      <xdr:col>45</xdr:col>
      <xdr:colOff>177800</xdr:colOff>
      <xdr:row>56</xdr:row>
      <xdr:rowOff>132334</xdr:rowOff>
    </xdr:to>
    <xdr:cxnSp macro="">
      <xdr:nvCxnSpPr>
        <xdr:cNvPr id="236" name="直線コネクタ 235"/>
        <xdr:cNvCxnSpPr/>
      </xdr:nvCxnSpPr>
      <xdr:spPr>
        <a:xfrm flipV="1">
          <a:off x="7861300" y="9701947"/>
          <a:ext cx="889000" cy="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37"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38"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39"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0"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148974</xdr:rowOff>
    </xdr:from>
    <xdr:ext cx="690189" cy="259045"/>
    <xdr:sp macro="" textlink="">
      <xdr:nvSpPr>
        <xdr:cNvPr id="241" name="n_1mainValue【橋りょう・トンネル】&#10;一人当たり有形固定資産（償却資産）額"/>
        <xdr:cNvSpPr txBox="1"/>
      </xdr:nvSpPr>
      <xdr:spPr>
        <a:xfrm>
          <a:off x="9281505" y="9407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168074</xdr:rowOff>
    </xdr:from>
    <xdr:ext cx="690189" cy="259045"/>
    <xdr:sp macro="" textlink="">
      <xdr:nvSpPr>
        <xdr:cNvPr id="242" name="n_2mainValue【橋りょう・トンネル】&#10;一人当たり有形固定資産（償却資産）額"/>
        <xdr:cNvSpPr txBox="1"/>
      </xdr:nvSpPr>
      <xdr:spPr>
        <a:xfrm>
          <a:off x="8405205" y="942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28211</xdr:rowOff>
    </xdr:from>
    <xdr:ext cx="690189" cy="259045"/>
    <xdr:sp macro="" textlink="">
      <xdr:nvSpPr>
        <xdr:cNvPr id="243" name="n_3mainValue【橋りょう・トンネル】&#10;一人当たり有形固定資産（償却資産）額"/>
        <xdr:cNvSpPr txBox="1"/>
      </xdr:nvSpPr>
      <xdr:spPr>
        <a:xfrm>
          <a:off x="7516205" y="94579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6" name="テキスト ボックス 25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6" name="テキスト ボックス 26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9" name="直線コネクタ 268"/>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1" name="直線コネクタ 27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2"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3" name="直線コネクタ 272"/>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74"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75" name="フローチャート: 判断 274"/>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76" name="フローチャート: 判断 275"/>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7" name="フローチャート: 判断 276"/>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78" name="フローチャート: 判断 277"/>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79" name="フローチャート: 判断 278"/>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163649</xdr:rowOff>
    </xdr:from>
    <xdr:to>
      <xdr:col>24</xdr:col>
      <xdr:colOff>114300</xdr:colOff>
      <xdr:row>84</xdr:row>
      <xdr:rowOff>93799</xdr:rowOff>
    </xdr:to>
    <xdr:sp macro="" textlink="">
      <xdr:nvSpPr>
        <xdr:cNvPr id="285" name="楕円 284"/>
        <xdr:cNvSpPr/>
      </xdr:nvSpPr>
      <xdr:spPr>
        <a:xfrm>
          <a:off x="45847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142076</xdr:rowOff>
    </xdr:from>
    <xdr:ext cx="405111" cy="259045"/>
    <xdr:sp macro="" textlink="">
      <xdr:nvSpPr>
        <xdr:cNvPr id="286" name="【公営住宅】&#10;有形固定資産減価償却率該当値テキスト"/>
        <xdr:cNvSpPr txBox="1"/>
      </xdr:nvSpPr>
      <xdr:spPr>
        <a:xfrm>
          <a:off x="4673600"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287" name="楕円 286"/>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xdr:rowOff>
    </xdr:from>
    <xdr:to>
      <xdr:col>24</xdr:col>
      <xdr:colOff>63500</xdr:colOff>
      <xdr:row>84</xdr:row>
      <xdr:rowOff>42999</xdr:rowOff>
    </xdr:to>
    <xdr:cxnSp macro="">
      <xdr:nvCxnSpPr>
        <xdr:cNvPr id="288" name="直線コネクタ 287"/>
        <xdr:cNvCxnSpPr/>
      </xdr:nvCxnSpPr>
      <xdr:spPr>
        <a:xfrm>
          <a:off x="3797300" y="144105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129358</xdr:rowOff>
    </xdr:from>
    <xdr:to>
      <xdr:col>15</xdr:col>
      <xdr:colOff>101600</xdr:colOff>
      <xdr:row>84</xdr:row>
      <xdr:rowOff>59508</xdr:rowOff>
    </xdr:to>
    <xdr:sp macro="" textlink="">
      <xdr:nvSpPr>
        <xdr:cNvPr id="289" name="楕円 288"/>
        <xdr:cNvSpPr/>
      </xdr:nvSpPr>
      <xdr:spPr>
        <a:xfrm>
          <a:off x="2857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xdr:rowOff>
    </xdr:from>
    <xdr:to>
      <xdr:col>19</xdr:col>
      <xdr:colOff>177800</xdr:colOff>
      <xdr:row>84</xdr:row>
      <xdr:rowOff>8708</xdr:rowOff>
    </xdr:to>
    <xdr:cxnSp macro="">
      <xdr:nvCxnSpPr>
        <xdr:cNvPr id="290" name="直線コネクタ 289"/>
        <xdr:cNvCxnSpPr/>
      </xdr:nvCxnSpPr>
      <xdr:spPr>
        <a:xfrm>
          <a:off x="2908300" y="1441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15058</xdr:rowOff>
    </xdr:from>
    <xdr:to>
      <xdr:col>10</xdr:col>
      <xdr:colOff>165100</xdr:colOff>
      <xdr:row>83</xdr:row>
      <xdr:rowOff>116658</xdr:rowOff>
    </xdr:to>
    <xdr:sp macro="" textlink="">
      <xdr:nvSpPr>
        <xdr:cNvPr id="291" name="楕円 290"/>
        <xdr:cNvSpPr/>
      </xdr:nvSpPr>
      <xdr:spPr>
        <a:xfrm>
          <a:off x="1968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65858</xdr:rowOff>
    </xdr:from>
    <xdr:to>
      <xdr:col>15</xdr:col>
      <xdr:colOff>50800</xdr:colOff>
      <xdr:row>84</xdr:row>
      <xdr:rowOff>8708</xdr:rowOff>
    </xdr:to>
    <xdr:cxnSp macro="">
      <xdr:nvCxnSpPr>
        <xdr:cNvPr id="292" name="直線コネクタ 291"/>
        <xdr:cNvCxnSpPr/>
      </xdr:nvCxnSpPr>
      <xdr:spPr>
        <a:xfrm>
          <a:off x="2019300" y="14296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9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9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96"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297" name="n_1mainValue【公営住宅】&#10;有形固定資産減価償却率"/>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50635</xdr:rowOff>
    </xdr:from>
    <xdr:ext cx="405111" cy="259045"/>
    <xdr:sp macro="" textlink="">
      <xdr:nvSpPr>
        <xdr:cNvPr id="298" name="n_2mainValue【公営住宅】&#10;有形固定資産減価償却率"/>
        <xdr:cNvSpPr txBox="1"/>
      </xdr:nvSpPr>
      <xdr:spPr>
        <a:xfrm>
          <a:off x="2705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133185</xdr:rowOff>
    </xdr:from>
    <xdr:ext cx="405111" cy="259045"/>
    <xdr:sp macro="" textlink="">
      <xdr:nvSpPr>
        <xdr:cNvPr id="299" name="n_3mainValue【公営住宅】&#10;有形固定資産減価償却率"/>
        <xdr:cNvSpPr txBox="1"/>
      </xdr:nvSpPr>
      <xdr:spPr>
        <a:xfrm>
          <a:off x="1816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7" name="テキスト ボックス 3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9" name="テキスト ボックス 31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3" name="直線コネクタ 322"/>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24"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25" name="直線コネクタ 324"/>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26"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27" name="直線コネクタ 326"/>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28"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29" name="フローチャート: 判断 328"/>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0" name="フローチャート: 判断 329"/>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1" name="フローチャート: 判断 330"/>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2" name="フローチャート: 判断 331"/>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3" name="フローチャート: 判断 332"/>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113664</xdr:rowOff>
    </xdr:from>
    <xdr:to>
      <xdr:col>55</xdr:col>
      <xdr:colOff>50800</xdr:colOff>
      <xdr:row>83</xdr:row>
      <xdr:rowOff>43814</xdr:rowOff>
    </xdr:to>
    <xdr:sp macro="" textlink="">
      <xdr:nvSpPr>
        <xdr:cNvPr id="339" name="楕円 338"/>
        <xdr:cNvSpPr/>
      </xdr:nvSpPr>
      <xdr:spPr>
        <a:xfrm>
          <a:off x="10426700" y="141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136541</xdr:rowOff>
    </xdr:from>
    <xdr:ext cx="469744" cy="259045"/>
    <xdr:sp macro="" textlink="">
      <xdr:nvSpPr>
        <xdr:cNvPr id="340" name="【公営住宅】&#10;一人当たり面積該当値テキスト"/>
        <xdr:cNvSpPr txBox="1"/>
      </xdr:nvSpPr>
      <xdr:spPr>
        <a:xfrm>
          <a:off x="10515600" y="140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130302</xdr:rowOff>
    </xdr:from>
    <xdr:to>
      <xdr:col>50</xdr:col>
      <xdr:colOff>165100</xdr:colOff>
      <xdr:row>83</xdr:row>
      <xdr:rowOff>60452</xdr:rowOff>
    </xdr:to>
    <xdr:sp macro="" textlink="">
      <xdr:nvSpPr>
        <xdr:cNvPr id="341" name="楕円 340"/>
        <xdr:cNvSpPr/>
      </xdr:nvSpPr>
      <xdr:spPr>
        <a:xfrm>
          <a:off x="9588500" y="141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164464</xdr:rowOff>
    </xdr:from>
    <xdr:to>
      <xdr:col>55</xdr:col>
      <xdr:colOff>0</xdr:colOff>
      <xdr:row>83</xdr:row>
      <xdr:rowOff>9652</xdr:rowOff>
    </xdr:to>
    <xdr:cxnSp macro="">
      <xdr:nvCxnSpPr>
        <xdr:cNvPr id="342" name="直線コネクタ 341"/>
        <xdr:cNvCxnSpPr/>
      </xdr:nvCxnSpPr>
      <xdr:spPr>
        <a:xfrm flipV="1">
          <a:off x="9639300" y="14223364"/>
          <a:ext cx="8382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139446</xdr:rowOff>
    </xdr:from>
    <xdr:to>
      <xdr:col>46</xdr:col>
      <xdr:colOff>38100</xdr:colOff>
      <xdr:row>83</xdr:row>
      <xdr:rowOff>69596</xdr:rowOff>
    </xdr:to>
    <xdr:sp macro="" textlink="">
      <xdr:nvSpPr>
        <xdr:cNvPr id="343" name="楕円 342"/>
        <xdr:cNvSpPr/>
      </xdr:nvSpPr>
      <xdr:spPr>
        <a:xfrm>
          <a:off x="8699500" y="1419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9652</xdr:rowOff>
    </xdr:from>
    <xdr:to>
      <xdr:col>50</xdr:col>
      <xdr:colOff>114300</xdr:colOff>
      <xdr:row>83</xdr:row>
      <xdr:rowOff>18796</xdr:rowOff>
    </xdr:to>
    <xdr:cxnSp macro="">
      <xdr:nvCxnSpPr>
        <xdr:cNvPr id="344" name="直線コネクタ 343"/>
        <xdr:cNvCxnSpPr/>
      </xdr:nvCxnSpPr>
      <xdr:spPr>
        <a:xfrm flipV="1">
          <a:off x="8750300" y="142400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55118</xdr:rowOff>
    </xdr:from>
    <xdr:to>
      <xdr:col>41</xdr:col>
      <xdr:colOff>101600</xdr:colOff>
      <xdr:row>83</xdr:row>
      <xdr:rowOff>156718</xdr:rowOff>
    </xdr:to>
    <xdr:sp macro="" textlink="">
      <xdr:nvSpPr>
        <xdr:cNvPr id="345" name="楕円 344"/>
        <xdr:cNvSpPr/>
      </xdr:nvSpPr>
      <xdr:spPr>
        <a:xfrm>
          <a:off x="7810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18796</xdr:rowOff>
    </xdr:from>
    <xdr:to>
      <xdr:col>45</xdr:col>
      <xdr:colOff>177800</xdr:colOff>
      <xdr:row>83</xdr:row>
      <xdr:rowOff>105918</xdr:rowOff>
    </xdr:to>
    <xdr:cxnSp macro="">
      <xdr:nvCxnSpPr>
        <xdr:cNvPr id="346" name="直線コネクタ 345"/>
        <xdr:cNvCxnSpPr/>
      </xdr:nvCxnSpPr>
      <xdr:spPr>
        <a:xfrm flipV="1">
          <a:off x="7861300" y="14249146"/>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47"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48"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49" name="n_3aveValue【公営住宅】&#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0"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76979</xdr:rowOff>
    </xdr:from>
    <xdr:ext cx="469744" cy="259045"/>
    <xdr:sp macro="" textlink="">
      <xdr:nvSpPr>
        <xdr:cNvPr id="351" name="n_1mainValue【公営住宅】&#10;一人当たり面積"/>
        <xdr:cNvSpPr txBox="1"/>
      </xdr:nvSpPr>
      <xdr:spPr>
        <a:xfrm>
          <a:off x="9391727" y="139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86123</xdr:rowOff>
    </xdr:from>
    <xdr:ext cx="469744" cy="259045"/>
    <xdr:sp macro="" textlink="">
      <xdr:nvSpPr>
        <xdr:cNvPr id="352" name="n_2mainValue【公営住宅】&#10;一人当たり面積"/>
        <xdr:cNvSpPr txBox="1"/>
      </xdr:nvSpPr>
      <xdr:spPr>
        <a:xfrm>
          <a:off x="8515427" y="1397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1795</xdr:rowOff>
    </xdr:from>
    <xdr:ext cx="469744" cy="259045"/>
    <xdr:sp macro="" textlink="">
      <xdr:nvSpPr>
        <xdr:cNvPr id="353" name="n_3mainValue【公営住宅】&#10;一人当たり面積"/>
        <xdr:cNvSpPr txBox="1"/>
      </xdr:nvSpPr>
      <xdr:spPr>
        <a:xfrm>
          <a:off x="7626427" y="1406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95" name="直線コネクタ 39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7" name="直線コネクタ 39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98"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99" name="直線コネクタ 39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0"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1" name="フローチャート: 判断 40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2" name="フローチャート: 判断 401"/>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3" name="フローチャート: 判断 402"/>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04" name="フローチャート: 判断 403"/>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05" name="フローチャート: 判断 404"/>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411" name="楕円 410"/>
        <xdr:cNvSpPr/>
      </xdr:nvSpPr>
      <xdr:spPr>
        <a:xfrm>
          <a:off x="16268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412" name="【認定こども園・幼稚園・保育所】&#10;有形固定資産減価償却率該当値テキスト"/>
        <xdr:cNvSpPr txBox="1"/>
      </xdr:nvSpPr>
      <xdr:spPr>
        <a:xfrm>
          <a:off x="16357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133169</xdr:rowOff>
    </xdr:from>
    <xdr:to>
      <xdr:col>81</xdr:col>
      <xdr:colOff>101600</xdr:colOff>
      <xdr:row>39</xdr:row>
      <xdr:rowOff>63319</xdr:rowOff>
    </xdr:to>
    <xdr:sp macro="" textlink="">
      <xdr:nvSpPr>
        <xdr:cNvPr id="413" name="楕円 412"/>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12519</xdr:rowOff>
    </xdr:from>
    <xdr:to>
      <xdr:col>85</xdr:col>
      <xdr:colOff>127000</xdr:colOff>
      <xdr:row>39</xdr:row>
      <xdr:rowOff>37012</xdr:rowOff>
    </xdr:to>
    <xdr:cxnSp macro="">
      <xdr:nvCxnSpPr>
        <xdr:cNvPr id="414" name="直線コネクタ 413"/>
        <xdr:cNvCxnSpPr/>
      </xdr:nvCxnSpPr>
      <xdr:spPr>
        <a:xfrm>
          <a:off x="15481300" y="66990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38463</xdr:rowOff>
    </xdr:from>
    <xdr:to>
      <xdr:col>76</xdr:col>
      <xdr:colOff>165100</xdr:colOff>
      <xdr:row>38</xdr:row>
      <xdr:rowOff>140063</xdr:rowOff>
    </xdr:to>
    <xdr:sp macro="" textlink="">
      <xdr:nvSpPr>
        <xdr:cNvPr id="415" name="楕円 414"/>
        <xdr:cNvSpPr/>
      </xdr:nvSpPr>
      <xdr:spPr>
        <a:xfrm>
          <a:off x="1454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89263</xdr:rowOff>
    </xdr:from>
    <xdr:to>
      <xdr:col>81</xdr:col>
      <xdr:colOff>50800</xdr:colOff>
      <xdr:row>39</xdr:row>
      <xdr:rowOff>12519</xdr:rowOff>
    </xdr:to>
    <xdr:cxnSp macro="">
      <xdr:nvCxnSpPr>
        <xdr:cNvPr id="416" name="直線コネクタ 415"/>
        <xdr:cNvCxnSpPr/>
      </xdr:nvCxnSpPr>
      <xdr:spPr>
        <a:xfrm>
          <a:off x="14592300" y="660436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85816</xdr:rowOff>
    </xdr:from>
    <xdr:to>
      <xdr:col>72</xdr:col>
      <xdr:colOff>38100</xdr:colOff>
      <xdr:row>39</xdr:row>
      <xdr:rowOff>15966</xdr:rowOff>
    </xdr:to>
    <xdr:sp macro="" textlink="">
      <xdr:nvSpPr>
        <xdr:cNvPr id="417" name="楕円 416"/>
        <xdr:cNvSpPr/>
      </xdr:nvSpPr>
      <xdr:spPr>
        <a:xfrm>
          <a:off x="13652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89263</xdr:rowOff>
    </xdr:from>
    <xdr:to>
      <xdr:col>76</xdr:col>
      <xdr:colOff>114300</xdr:colOff>
      <xdr:row>38</xdr:row>
      <xdr:rowOff>136616</xdr:rowOff>
    </xdr:to>
    <xdr:cxnSp macro="">
      <xdr:nvCxnSpPr>
        <xdr:cNvPr id="418" name="直線コネクタ 417"/>
        <xdr:cNvCxnSpPr/>
      </xdr:nvCxnSpPr>
      <xdr:spPr>
        <a:xfrm flipV="1">
          <a:off x="13703300" y="66043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19"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0"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1"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2"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54446</xdr:rowOff>
    </xdr:from>
    <xdr:ext cx="405111" cy="259045"/>
    <xdr:sp macro="" textlink="">
      <xdr:nvSpPr>
        <xdr:cNvPr id="423" name="n_1mainValue【認定こども園・幼稚園・保育所】&#10;有形固定資産減価償却率"/>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131190</xdr:rowOff>
    </xdr:from>
    <xdr:ext cx="405111" cy="259045"/>
    <xdr:sp macro="" textlink="">
      <xdr:nvSpPr>
        <xdr:cNvPr id="424" name="n_2mainValue【認定こども園・幼稚園・保育所】&#10;有形固定資産減価償却率"/>
        <xdr:cNvSpPr txBox="1"/>
      </xdr:nvSpPr>
      <xdr:spPr>
        <a:xfrm>
          <a:off x="14389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7093</xdr:rowOff>
    </xdr:from>
    <xdr:ext cx="405111" cy="259045"/>
    <xdr:sp macro="" textlink="">
      <xdr:nvSpPr>
        <xdr:cNvPr id="425" name="n_3mainValue【認定こども園・幼稚園・保育所】&#10;有形固定資産減価償却率"/>
        <xdr:cNvSpPr txBox="1"/>
      </xdr:nvSpPr>
      <xdr:spPr>
        <a:xfrm>
          <a:off x="13500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137160</xdr:rowOff>
    </xdr:from>
    <xdr:to>
      <xdr:col>116</xdr:col>
      <xdr:colOff>62864</xdr:colOff>
      <xdr:row>41</xdr:row>
      <xdr:rowOff>163830</xdr:rowOff>
    </xdr:to>
    <xdr:cxnSp macro="">
      <xdr:nvCxnSpPr>
        <xdr:cNvPr id="449" name="直線コネクタ 448"/>
        <xdr:cNvCxnSpPr/>
      </xdr:nvCxnSpPr>
      <xdr:spPr>
        <a:xfrm flipV="1">
          <a:off x="22160864" y="613791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83837</xdr:rowOff>
    </xdr:from>
    <xdr:ext cx="469744" cy="259045"/>
    <xdr:sp macro="" textlink="">
      <xdr:nvSpPr>
        <xdr:cNvPr id="452" name="【認定こども園・幼稚園・保育所】&#10;一人当たり面積最大値テキスト"/>
        <xdr:cNvSpPr txBox="1"/>
      </xdr:nvSpPr>
      <xdr:spPr>
        <a:xfrm>
          <a:off x="22199600" y="591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137160</xdr:rowOff>
    </xdr:from>
    <xdr:to>
      <xdr:col>116</xdr:col>
      <xdr:colOff>152400</xdr:colOff>
      <xdr:row>35</xdr:row>
      <xdr:rowOff>137160</xdr:rowOff>
    </xdr:to>
    <xdr:cxnSp macro="">
      <xdr:nvCxnSpPr>
        <xdr:cNvPr id="453" name="直線コネクタ 452"/>
        <xdr:cNvCxnSpPr/>
      </xdr:nvCxnSpPr>
      <xdr:spPr>
        <a:xfrm>
          <a:off x="22072600" y="613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86377</xdr:rowOff>
    </xdr:from>
    <xdr:ext cx="469744" cy="259045"/>
    <xdr:sp macro="" textlink="">
      <xdr:nvSpPr>
        <xdr:cNvPr id="454" name="【認定こども園・幼稚園・保育所】&#10;一人当たり面積平均値テキスト"/>
        <xdr:cNvSpPr txBox="1"/>
      </xdr:nvSpPr>
      <xdr:spPr>
        <a:xfrm>
          <a:off x="22199600" y="660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55" name="フローチャート: 判断 454"/>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101600</xdr:rowOff>
    </xdr:from>
    <xdr:to>
      <xdr:col>112</xdr:col>
      <xdr:colOff>38100</xdr:colOff>
      <xdr:row>40</xdr:row>
      <xdr:rowOff>31750</xdr:rowOff>
    </xdr:to>
    <xdr:sp macro="" textlink="">
      <xdr:nvSpPr>
        <xdr:cNvPr id="456" name="フローチャート: 判断 455"/>
        <xdr:cNvSpPr/>
      </xdr:nvSpPr>
      <xdr:spPr>
        <a:xfrm>
          <a:off x="21272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46990</xdr:rowOff>
    </xdr:from>
    <xdr:to>
      <xdr:col>107</xdr:col>
      <xdr:colOff>101600</xdr:colOff>
      <xdr:row>39</xdr:row>
      <xdr:rowOff>148590</xdr:rowOff>
    </xdr:to>
    <xdr:sp macro="" textlink="">
      <xdr:nvSpPr>
        <xdr:cNvPr id="457" name="フローチャート: 判断 456"/>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19050</xdr:rowOff>
    </xdr:from>
    <xdr:to>
      <xdr:col>102</xdr:col>
      <xdr:colOff>165100</xdr:colOff>
      <xdr:row>39</xdr:row>
      <xdr:rowOff>120650</xdr:rowOff>
    </xdr:to>
    <xdr:sp macro="" textlink="">
      <xdr:nvSpPr>
        <xdr:cNvPr id="458" name="フローチャート: 判断 457"/>
        <xdr:cNvSpPr/>
      </xdr:nvSpPr>
      <xdr:spPr>
        <a:xfrm>
          <a:off x="19494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107950</xdr:rowOff>
    </xdr:from>
    <xdr:to>
      <xdr:col>98</xdr:col>
      <xdr:colOff>38100</xdr:colOff>
      <xdr:row>40</xdr:row>
      <xdr:rowOff>38100</xdr:rowOff>
    </xdr:to>
    <xdr:sp macro="" textlink="">
      <xdr:nvSpPr>
        <xdr:cNvPr id="459" name="フローチャート: 判断 458"/>
        <xdr:cNvSpPr/>
      </xdr:nvSpPr>
      <xdr:spPr>
        <a:xfrm>
          <a:off x="18605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29210</xdr:rowOff>
    </xdr:from>
    <xdr:to>
      <xdr:col>116</xdr:col>
      <xdr:colOff>114300</xdr:colOff>
      <xdr:row>40</xdr:row>
      <xdr:rowOff>130810</xdr:rowOff>
    </xdr:to>
    <xdr:sp macro="" textlink="">
      <xdr:nvSpPr>
        <xdr:cNvPr id="465" name="楕円 464"/>
        <xdr:cNvSpPr/>
      </xdr:nvSpPr>
      <xdr:spPr>
        <a:xfrm>
          <a:off x="22110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7637</xdr:rowOff>
    </xdr:from>
    <xdr:ext cx="469744" cy="259045"/>
    <xdr:sp macro="" textlink="">
      <xdr:nvSpPr>
        <xdr:cNvPr id="466" name="【認定こども園・幼稚園・保育所】&#10;一人当たり面積該当値テキスト"/>
        <xdr:cNvSpPr txBox="1"/>
      </xdr:nvSpPr>
      <xdr:spPr>
        <a:xfrm>
          <a:off x="221996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467" name="楕円 466"/>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80010</xdr:rowOff>
    </xdr:from>
    <xdr:to>
      <xdr:col>116</xdr:col>
      <xdr:colOff>63500</xdr:colOff>
      <xdr:row>40</xdr:row>
      <xdr:rowOff>87630</xdr:rowOff>
    </xdr:to>
    <xdr:cxnSp macro="">
      <xdr:nvCxnSpPr>
        <xdr:cNvPr id="468" name="直線コネクタ 467"/>
        <xdr:cNvCxnSpPr/>
      </xdr:nvCxnSpPr>
      <xdr:spPr>
        <a:xfrm flipV="1">
          <a:off x="21323300" y="69380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135890</xdr:rowOff>
    </xdr:from>
    <xdr:to>
      <xdr:col>107</xdr:col>
      <xdr:colOff>101600</xdr:colOff>
      <xdr:row>33</xdr:row>
      <xdr:rowOff>66040</xdr:rowOff>
    </xdr:to>
    <xdr:sp macro="" textlink="">
      <xdr:nvSpPr>
        <xdr:cNvPr id="469" name="楕円 468"/>
        <xdr:cNvSpPr/>
      </xdr:nvSpPr>
      <xdr:spPr>
        <a:xfrm>
          <a:off x="20383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15240</xdr:rowOff>
    </xdr:from>
    <xdr:to>
      <xdr:col>111</xdr:col>
      <xdr:colOff>177800</xdr:colOff>
      <xdr:row>40</xdr:row>
      <xdr:rowOff>87630</xdr:rowOff>
    </xdr:to>
    <xdr:cxnSp macro="">
      <xdr:nvCxnSpPr>
        <xdr:cNvPr id="470" name="直線コネクタ 469"/>
        <xdr:cNvCxnSpPr/>
      </xdr:nvCxnSpPr>
      <xdr:spPr>
        <a:xfrm>
          <a:off x="20434300" y="5673090"/>
          <a:ext cx="889000" cy="12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46990</xdr:rowOff>
    </xdr:from>
    <xdr:to>
      <xdr:col>102</xdr:col>
      <xdr:colOff>165100</xdr:colOff>
      <xdr:row>40</xdr:row>
      <xdr:rowOff>148590</xdr:rowOff>
    </xdr:to>
    <xdr:sp macro="" textlink="">
      <xdr:nvSpPr>
        <xdr:cNvPr id="471" name="楕円 470"/>
        <xdr:cNvSpPr/>
      </xdr:nvSpPr>
      <xdr:spPr>
        <a:xfrm>
          <a:off x="19494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15240</xdr:rowOff>
    </xdr:from>
    <xdr:to>
      <xdr:col>107</xdr:col>
      <xdr:colOff>50800</xdr:colOff>
      <xdr:row>40</xdr:row>
      <xdr:rowOff>97790</xdr:rowOff>
    </xdr:to>
    <xdr:cxnSp macro="">
      <xdr:nvCxnSpPr>
        <xdr:cNvPr id="472" name="直線コネクタ 471"/>
        <xdr:cNvCxnSpPr/>
      </xdr:nvCxnSpPr>
      <xdr:spPr>
        <a:xfrm flipV="1">
          <a:off x="19545300" y="5673090"/>
          <a:ext cx="889000" cy="12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48277</xdr:rowOff>
    </xdr:from>
    <xdr:ext cx="469744" cy="259045"/>
    <xdr:sp macro="" textlink="">
      <xdr:nvSpPr>
        <xdr:cNvPr id="473" name="n_1aveValue【認定こども園・幼稚園・保育所】&#10;一人当たり面積"/>
        <xdr:cNvSpPr txBox="1"/>
      </xdr:nvSpPr>
      <xdr:spPr>
        <a:xfrm>
          <a:off x="210757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139717</xdr:rowOff>
    </xdr:from>
    <xdr:ext cx="469744" cy="259045"/>
    <xdr:sp macro="" textlink="">
      <xdr:nvSpPr>
        <xdr:cNvPr id="474" name="n_2aveValue【認定こども園・幼稚園・保育所】&#10;一人当たり面積"/>
        <xdr:cNvSpPr txBox="1"/>
      </xdr:nvSpPr>
      <xdr:spPr>
        <a:xfrm>
          <a:off x="201994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137177</xdr:rowOff>
    </xdr:from>
    <xdr:ext cx="469744" cy="259045"/>
    <xdr:sp macro="" textlink="">
      <xdr:nvSpPr>
        <xdr:cNvPr id="475" name="n_3aveValue【認定こども園・幼稚園・保育所】&#10;一人当たり面積"/>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54627</xdr:rowOff>
    </xdr:from>
    <xdr:ext cx="469744" cy="259045"/>
    <xdr:sp macro="" textlink="">
      <xdr:nvSpPr>
        <xdr:cNvPr id="476" name="n_4aveValue【認定こども園・幼稚園・保育所】&#10;一人当たり面積"/>
        <xdr:cNvSpPr txBox="1"/>
      </xdr:nvSpPr>
      <xdr:spPr>
        <a:xfrm>
          <a:off x="18421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129557</xdr:rowOff>
    </xdr:from>
    <xdr:ext cx="469744" cy="259045"/>
    <xdr:sp macro="" textlink="">
      <xdr:nvSpPr>
        <xdr:cNvPr id="477" name="n_1mainValue【認定こども園・幼稚園・保育所】&#10;一人当たり面積"/>
        <xdr:cNvSpPr txBox="1"/>
      </xdr:nvSpPr>
      <xdr:spPr>
        <a:xfrm>
          <a:off x="21075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82567</xdr:rowOff>
    </xdr:from>
    <xdr:ext cx="469744" cy="259045"/>
    <xdr:sp macro="" textlink="">
      <xdr:nvSpPr>
        <xdr:cNvPr id="478" name="n_2mainValue【認定こども園・幼稚園・保育所】&#10;一人当たり面積"/>
        <xdr:cNvSpPr txBox="1"/>
      </xdr:nvSpPr>
      <xdr:spPr>
        <a:xfrm>
          <a:off x="20199427" y="53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139717</xdr:rowOff>
    </xdr:from>
    <xdr:ext cx="469744" cy="259045"/>
    <xdr:sp macro="" textlink="">
      <xdr:nvSpPr>
        <xdr:cNvPr id="479" name="n_3mainValue【認定こども園・幼稚園・保育所】&#10;一人当たり面積"/>
        <xdr:cNvSpPr txBox="1"/>
      </xdr:nvSpPr>
      <xdr:spPr>
        <a:xfrm>
          <a:off x="19310427" y="69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04" name="直線コネクタ 503"/>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05"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06" name="直線コネクタ 505"/>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07"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08" name="直線コネクタ 507"/>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09"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0" name="フローチャート: 判断 509"/>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1" name="フローチャート: 判断 51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12" name="フローチャート: 判断 511"/>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13" name="フローチャート: 判断 512"/>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14" name="フローチャート: 判断 513"/>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520" name="楕円 519"/>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521"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22" name="楕円 521"/>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26670</xdr:rowOff>
    </xdr:to>
    <xdr:cxnSp macro="">
      <xdr:nvCxnSpPr>
        <xdr:cNvPr id="523" name="直線コネクタ 522"/>
        <xdr:cNvCxnSpPr/>
      </xdr:nvCxnSpPr>
      <xdr:spPr>
        <a:xfrm>
          <a:off x="15481300" y="10450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24" name="楕円 523"/>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163830</xdr:rowOff>
    </xdr:to>
    <xdr:cxnSp macro="">
      <xdr:nvCxnSpPr>
        <xdr:cNvPr id="525" name="直線コネクタ 524"/>
        <xdr:cNvCxnSpPr/>
      </xdr:nvCxnSpPr>
      <xdr:spPr>
        <a:xfrm>
          <a:off x="14592300" y="1040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69215</xdr:rowOff>
    </xdr:from>
    <xdr:to>
      <xdr:col>72</xdr:col>
      <xdr:colOff>38100</xdr:colOff>
      <xdr:row>60</xdr:row>
      <xdr:rowOff>170815</xdr:rowOff>
    </xdr:to>
    <xdr:sp macro="" textlink="">
      <xdr:nvSpPr>
        <xdr:cNvPr id="526" name="楕円 525"/>
        <xdr:cNvSpPr/>
      </xdr:nvSpPr>
      <xdr:spPr>
        <a:xfrm>
          <a:off x="13652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120015</xdr:rowOff>
    </xdr:from>
    <xdr:to>
      <xdr:col>76</xdr:col>
      <xdr:colOff>114300</xdr:colOff>
      <xdr:row>60</xdr:row>
      <xdr:rowOff>121920</xdr:rowOff>
    </xdr:to>
    <xdr:cxnSp macro="">
      <xdr:nvCxnSpPr>
        <xdr:cNvPr id="527" name="直線コネクタ 526"/>
        <xdr:cNvCxnSpPr/>
      </xdr:nvCxnSpPr>
      <xdr:spPr>
        <a:xfrm>
          <a:off x="13703300" y="104070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28"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29"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0"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1"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532" name="n_1mainValue【学校施設】&#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533" name="n_2mainValue【学校施設】&#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161942</xdr:rowOff>
    </xdr:from>
    <xdr:ext cx="405111" cy="259045"/>
    <xdr:sp macro="" textlink="">
      <xdr:nvSpPr>
        <xdr:cNvPr id="534" name="n_3mainValue【学校施設】&#10;有形固定資産減価償却率"/>
        <xdr:cNvSpPr txBox="1"/>
      </xdr:nvSpPr>
      <xdr:spPr>
        <a:xfrm>
          <a:off x="13500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45" name="直線コネクタ 54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46" name="テキスト ボックス 54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7" name="直線コネクタ 54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8" name="テキスト ボックス 54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49" name="直線コネクタ 54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0" name="テキスト ボックス 54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3" name="直線コネクタ 55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4" name="テキスト ボックス 55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5" name="直線コネクタ 55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6" name="テキスト ボックス 55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57" name="直線コネクタ 55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58" name="テキスト ボックス 55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62" name="直線コネクタ 561"/>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63"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64" name="直線コネクタ 563"/>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65"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66" name="直線コネクタ 565"/>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67"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68" name="フローチャート: 判断 567"/>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69" name="フローチャート: 判断 568"/>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0" name="フローチャート: 判断 569"/>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1" name="フローチャート: 判断 570"/>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72" name="フローチャート: 判断 571"/>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80931</xdr:rowOff>
    </xdr:from>
    <xdr:to>
      <xdr:col>116</xdr:col>
      <xdr:colOff>114300</xdr:colOff>
      <xdr:row>59</xdr:row>
      <xdr:rowOff>11081</xdr:rowOff>
    </xdr:to>
    <xdr:sp macro="" textlink="">
      <xdr:nvSpPr>
        <xdr:cNvPr id="578" name="楕円 577"/>
        <xdr:cNvSpPr/>
      </xdr:nvSpPr>
      <xdr:spPr>
        <a:xfrm>
          <a:off x="22110700" y="100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103808</xdr:rowOff>
    </xdr:from>
    <xdr:ext cx="469744" cy="259045"/>
    <xdr:sp macro="" textlink="">
      <xdr:nvSpPr>
        <xdr:cNvPr id="579" name="【学校施設】&#10;一人当たり面積該当値テキスト"/>
        <xdr:cNvSpPr txBox="1"/>
      </xdr:nvSpPr>
      <xdr:spPr>
        <a:xfrm>
          <a:off x="22199600" y="987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109220</xdr:rowOff>
    </xdr:from>
    <xdr:to>
      <xdr:col>112</xdr:col>
      <xdr:colOff>38100</xdr:colOff>
      <xdr:row>59</xdr:row>
      <xdr:rowOff>39370</xdr:rowOff>
    </xdr:to>
    <xdr:sp macro="" textlink="">
      <xdr:nvSpPr>
        <xdr:cNvPr id="580" name="楕円 579"/>
        <xdr:cNvSpPr/>
      </xdr:nvSpPr>
      <xdr:spPr>
        <a:xfrm>
          <a:off x="2127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131731</xdr:rowOff>
    </xdr:from>
    <xdr:to>
      <xdr:col>116</xdr:col>
      <xdr:colOff>63500</xdr:colOff>
      <xdr:row>58</xdr:row>
      <xdr:rowOff>160020</xdr:rowOff>
    </xdr:to>
    <xdr:cxnSp macro="">
      <xdr:nvCxnSpPr>
        <xdr:cNvPr id="581" name="直線コネクタ 580"/>
        <xdr:cNvCxnSpPr/>
      </xdr:nvCxnSpPr>
      <xdr:spPr>
        <a:xfrm flipV="1">
          <a:off x="21323300" y="10075831"/>
          <a:ext cx="8382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124365</xdr:rowOff>
    </xdr:from>
    <xdr:to>
      <xdr:col>107</xdr:col>
      <xdr:colOff>101600</xdr:colOff>
      <xdr:row>59</xdr:row>
      <xdr:rowOff>54515</xdr:rowOff>
    </xdr:to>
    <xdr:sp macro="" textlink="">
      <xdr:nvSpPr>
        <xdr:cNvPr id="582" name="楕円 581"/>
        <xdr:cNvSpPr/>
      </xdr:nvSpPr>
      <xdr:spPr>
        <a:xfrm>
          <a:off x="20383500" y="100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160020</xdr:rowOff>
    </xdr:from>
    <xdr:to>
      <xdr:col>111</xdr:col>
      <xdr:colOff>177800</xdr:colOff>
      <xdr:row>59</xdr:row>
      <xdr:rowOff>3715</xdr:rowOff>
    </xdr:to>
    <xdr:cxnSp macro="">
      <xdr:nvCxnSpPr>
        <xdr:cNvPr id="583" name="直線コネクタ 582"/>
        <xdr:cNvCxnSpPr/>
      </xdr:nvCxnSpPr>
      <xdr:spPr>
        <a:xfrm flipV="1">
          <a:off x="20434300" y="10104120"/>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102362</xdr:rowOff>
    </xdr:from>
    <xdr:to>
      <xdr:col>102</xdr:col>
      <xdr:colOff>165100</xdr:colOff>
      <xdr:row>60</xdr:row>
      <xdr:rowOff>32512</xdr:rowOff>
    </xdr:to>
    <xdr:sp macro="" textlink="">
      <xdr:nvSpPr>
        <xdr:cNvPr id="584" name="楕円 583"/>
        <xdr:cNvSpPr/>
      </xdr:nvSpPr>
      <xdr:spPr>
        <a:xfrm>
          <a:off x="19494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3715</xdr:rowOff>
    </xdr:from>
    <xdr:to>
      <xdr:col>107</xdr:col>
      <xdr:colOff>50800</xdr:colOff>
      <xdr:row>59</xdr:row>
      <xdr:rowOff>153162</xdr:rowOff>
    </xdr:to>
    <xdr:cxnSp macro="">
      <xdr:nvCxnSpPr>
        <xdr:cNvPr id="585" name="直線コネクタ 584"/>
        <xdr:cNvCxnSpPr/>
      </xdr:nvCxnSpPr>
      <xdr:spPr>
        <a:xfrm flipV="1">
          <a:off x="19545300" y="10119265"/>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86"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87"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88"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89"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55897</xdr:rowOff>
    </xdr:from>
    <xdr:ext cx="469744" cy="259045"/>
    <xdr:sp macro="" textlink="">
      <xdr:nvSpPr>
        <xdr:cNvPr id="590" name="n_1mainValue【学校施設】&#10;一人当たり面積"/>
        <xdr:cNvSpPr txBox="1"/>
      </xdr:nvSpPr>
      <xdr:spPr>
        <a:xfrm>
          <a:off x="210757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71042</xdr:rowOff>
    </xdr:from>
    <xdr:ext cx="469744" cy="259045"/>
    <xdr:sp macro="" textlink="">
      <xdr:nvSpPr>
        <xdr:cNvPr id="591" name="n_2mainValue【学校施設】&#10;一人当たり面積"/>
        <xdr:cNvSpPr txBox="1"/>
      </xdr:nvSpPr>
      <xdr:spPr>
        <a:xfrm>
          <a:off x="20199427" y="98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49039</xdr:rowOff>
    </xdr:from>
    <xdr:ext cx="469744" cy="259045"/>
    <xdr:sp macro="" textlink="">
      <xdr:nvSpPr>
        <xdr:cNvPr id="592" name="n_3mainValue【学校施設】&#10;一人当たり面積"/>
        <xdr:cNvSpPr txBox="1"/>
      </xdr:nvSpPr>
      <xdr:spPr>
        <a:xfrm>
          <a:off x="19310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18" name="直線コネクタ 617"/>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21"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22" name="直線コネクタ 621"/>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23"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24" name="フローチャート: 判断 623"/>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25" name="フローチャート: 判断 624"/>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26" name="フローチャート: 判断 625"/>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27" name="フローチャート: 判断 626"/>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28" name="フローチャート: 判断 627"/>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31387</xdr:rowOff>
    </xdr:from>
    <xdr:to>
      <xdr:col>85</xdr:col>
      <xdr:colOff>177800</xdr:colOff>
      <xdr:row>83</xdr:row>
      <xdr:rowOff>132987</xdr:rowOff>
    </xdr:to>
    <xdr:sp macro="" textlink="">
      <xdr:nvSpPr>
        <xdr:cNvPr id="634" name="楕円 633"/>
        <xdr:cNvSpPr/>
      </xdr:nvSpPr>
      <xdr:spPr>
        <a:xfrm>
          <a:off x="16268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9814</xdr:rowOff>
    </xdr:from>
    <xdr:ext cx="405111" cy="259045"/>
    <xdr:sp macro="" textlink="">
      <xdr:nvSpPr>
        <xdr:cNvPr id="635" name="【児童館】&#10;有形固定資産減価償却率該当値テキスト"/>
        <xdr:cNvSpPr txBox="1"/>
      </xdr:nvSpPr>
      <xdr:spPr>
        <a:xfrm>
          <a:off x="163576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36" name="楕円 635"/>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82187</xdr:rowOff>
    </xdr:to>
    <xdr:cxnSp macro="">
      <xdr:nvCxnSpPr>
        <xdr:cNvPr id="637" name="直線コネクタ 636"/>
        <xdr:cNvCxnSpPr/>
      </xdr:nvCxnSpPr>
      <xdr:spPr>
        <a:xfrm>
          <a:off x="15481300" y="142684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38" name="楕円 637"/>
        <xdr:cNvSpPr/>
      </xdr:nvSpPr>
      <xdr:spPr>
        <a:xfrm>
          <a:off x="14541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xdr:rowOff>
    </xdr:from>
    <xdr:to>
      <xdr:col>81</xdr:col>
      <xdr:colOff>50800</xdr:colOff>
      <xdr:row>83</xdr:row>
      <xdr:rowOff>38100</xdr:rowOff>
    </xdr:to>
    <xdr:cxnSp macro="">
      <xdr:nvCxnSpPr>
        <xdr:cNvPr id="639" name="直線コネクタ 638"/>
        <xdr:cNvCxnSpPr/>
      </xdr:nvCxnSpPr>
      <xdr:spPr>
        <a:xfrm>
          <a:off x="14592300" y="142390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640" name="楕円 639"/>
        <xdr:cNvSpPr/>
      </xdr:nvSpPr>
      <xdr:spPr>
        <a:xfrm>
          <a:off x="13652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8708</xdr:rowOff>
    </xdr:from>
    <xdr:to>
      <xdr:col>76</xdr:col>
      <xdr:colOff>114300</xdr:colOff>
      <xdr:row>84</xdr:row>
      <xdr:rowOff>44631</xdr:rowOff>
    </xdr:to>
    <xdr:cxnSp macro="">
      <xdr:nvCxnSpPr>
        <xdr:cNvPr id="641" name="直線コネクタ 640"/>
        <xdr:cNvCxnSpPr/>
      </xdr:nvCxnSpPr>
      <xdr:spPr>
        <a:xfrm flipV="1">
          <a:off x="13703300" y="14239058"/>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42"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43"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44"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45"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46" name="n_1main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647" name="n_2mainValue【児童館】&#10;有形固定資産減価償却率"/>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648" name="n_3mainValue【児童館】&#10;有形固定資産減価償却率"/>
        <xdr:cNvSpPr txBox="1"/>
      </xdr:nvSpPr>
      <xdr:spPr>
        <a:xfrm>
          <a:off x="13500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59" name="直線コネクタ 65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0" name="テキスト ボックス 65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3" name="直線コネクタ 66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4" name="テキスト ボックス 66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68" name="直線コネクタ 667"/>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69"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70" name="直線コネクタ 66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1"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72" name="直線コネクタ 671"/>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673"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74" name="フローチャート: 判断 673"/>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76" name="フローチャート: 判断 675"/>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77" name="フローチャート: 判断 676"/>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78" name="フローチャート: 判断 677"/>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15875</xdr:rowOff>
    </xdr:from>
    <xdr:to>
      <xdr:col>116</xdr:col>
      <xdr:colOff>114300</xdr:colOff>
      <xdr:row>78</xdr:row>
      <xdr:rowOff>117475</xdr:rowOff>
    </xdr:to>
    <xdr:sp macro="" textlink="">
      <xdr:nvSpPr>
        <xdr:cNvPr id="684" name="楕円 683"/>
        <xdr:cNvSpPr/>
      </xdr:nvSpPr>
      <xdr:spPr>
        <a:xfrm>
          <a:off x="22110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102252</xdr:rowOff>
    </xdr:from>
    <xdr:ext cx="469744" cy="259045"/>
    <xdr:sp macro="" textlink="">
      <xdr:nvSpPr>
        <xdr:cNvPr id="685" name="【児童館】&#10;一人当たり面積該当値テキスト"/>
        <xdr:cNvSpPr txBox="1"/>
      </xdr:nvSpPr>
      <xdr:spPr>
        <a:xfrm>
          <a:off x="22199600"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50164</xdr:rowOff>
    </xdr:from>
    <xdr:to>
      <xdr:col>112</xdr:col>
      <xdr:colOff>38100</xdr:colOff>
      <xdr:row>78</xdr:row>
      <xdr:rowOff>151764</xdr:rowOff>
    </xdr:to>
    <xdr:sp macro="" textlink="">
      <xdr:nvSpPr>
        <xdr:cNvPr id="686" name="楕円 685"/>
        <xdr:cNvSpPr/>
      </xdr:nvSpPr>
      <xdr:spPr>
        <a:xfrm>
          <a:off x="21272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66675</xdr:rowOff>
    </xdr:from>
    <xdr:to>
      <xdr:col>116</xdr:col>
      <xdr:colOff>63500</xdr:colOff>
      <xdr:row>78</xdr:row>
      <xdr:rowOff>100964</xdr:rowOff>
    </xdr:to>
    <xdr:cxnSp macro="">
      <xdr:nvCxnSpPr>
        <xdr:cNvPr id="687" name="直線コネクタ 686"/>
        <xdr:cNvCxnSpPr/>
      </xdr:nvCxnSpPr>
      <xdr:spPr>
        <a:xfrm flipV="1">
          <a:off x="21323300" y="134397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67311</xdr:rowOff>
    </xdr:from>
    <xdr:to>
      <xdr:col>107</xdr:col>
      <xdr:colOff>101600</xdr:colOff>
      <xdr:row>78</xdr:row>
      <xdr:rowOff>168911</xdr:rowOff>
    </xdr:to>
    <xdr:sp macro="" textlink="">
      <xdr:nvSpPr>
        <xdr:cNvPr id="688" name="楕円 687"/>
        <xdr:cNvSpPr/>
      </xdr:nvSpPr>
      <xdr:spPr>
        <a:xfrm>
          <a:off x="20383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100964</xdr:rowOff>
    </xdr:from>
    <xdr:to>
      <xdr:col>111</xdr:col>
      <xdr:colOff>177800</xdr:colOff>
      <xdr:row>78</xdr:row>
      <xdr:rowOff>118111</xdr:rowOff>
    </xdr:to>
    <xdr:cxnSp macro="">
      <xdr:nvCxnSpPr>
        <xdr:cNvPr id="689" name="直線コネクタ 688"/>
        <xdr:cNvCxnSpPr/>
      </xdr:nvCxnSpPr>
      <xdr:spPr>
        <a:xfrm flipV="1">
          <a:off x="20434300" y="134740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27305</xdr:rowOff>
    </xdr:from>
    <xdr:to>
      <xdr:col>102</xdr:col>
      <xdr:colOff>165100</xdr:colOff>
      <xdr:row>80</xdr:row>
      <xdr:rowOff>128905</xdr:rowOff>
    </xdr:to>
    <xdr:sp macro="" textlink="">
      <xdr:nvSpPr>
        <xdr:cNvPr id="690" name="楕円 689"/>
        <xdr:cNvSpPr/>
      </xdr:nvSpPr>
      <xdr:spPr>
        <a:xfrm>
          <a:off x="19494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118111</xdr:rowOff>
    </xdr:from>
    <xdr:to>
      <xdr:col>107</xdr:col>
      <xdr:colOff>50800</xdr:colOff>
      <xdr:row>80</xdr:row>
      <xdr:rowOff>78105</xdr:rowOff>
    </xdr:to>
    <xdr:cxnSp macro="">
      <xdr:nvCxnSpPr>
        <xdr:cNvPr id="691" name="直線コネクタ 690"/>
        <xdr:cNvCxnSpPr/>
      </xdr:nvCxnSpPr>
      <xdr:spPr>
        <a:xfrm flipV="1">
          <a:off x="19545300" y="13491211"/>
          <a:ext cx="8890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92"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108602</xdr:rowOff>
    </xdr:from>
    <xdr:ext cx="469744" cy="259045"/>
    <xdr:sp macro="" textlink="">
      <xdr:nvSpPr>
        <xdr:cNvPr id="693" name="n_2aveValue【児童館】&#10;一人当たり面積"/>
        <xdr:cNvSpPr txBox="1"/>
      </xdr:nvSpPr>
      <xdr:spPr>
        <a:xfrm>
          <a:off x="20199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120032</xdr:rowOff>
    </xdr:from>
    <xdr:ext cx="469744" cy="259045"/>
    <xdr:sp macro="" textlink="">
      <xdr:nvSpPr>
        <xdr:cNvPr id="694" name="n_3aveValue【児童館】&#10;一人当たり面積"/>
        <xdr:cNvSpPr txBox="1"/>
      </xdr:nvSpPr>
      <xdr:spPr>
        <a:xfrm>
          <a:off x="19310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95"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168291</xdr:rowOff>
    </xdr:from>
    <xdr:ext cx="469744" cy="259045"/>
    <xdr:sp macro="" textlink="">
      <xdr:nvSpPr>
        <xdr:cNvPr id="696" name="n_1mainValue【児童館】&#10;一人当たり面積"/>
        <xdr:cNvSpPr txBox="1"/>
      </xdr:nvSpPr>
      <xdr:spPr>
        <a:xfrm>
          <a:off x="21075727" y="1319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13988</xdr:rowOff>
    </xdr:from>
    <xdr:ext cx="469744" cy="259045"/>
    <xdr:sp macro="" textlink="">
      <xdr:nvSpPr>
        <xdr:cNvPr id="697" name="n_2mainValue【児童館】&#10;一人当たり面積"/>
        <xdr:cNvSpPr txBox="1"/>
      </xdr:nvSpPr>
      <xdr:spPr>
        <a:xfrm>
          <a:off x="20199427"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145432</xdr:rowOff>
    </xdr:from>
    <xdr:ext cx="469744" cy="259045"/>
    <xdr:sp macro="" textlink="">
      <xdr:nvSpPr>
        <xdr:cNvPr id="698" name="n_3mainValue【児童館】&#10;一人当たり面積"/>
        <xdr:cNvSpPr txBox="1"/>
      </xdr:nvSpPr>
      <xdr:spPr>
        <a:xfrm>
          <a:off x="193104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0" name="直線コネクタ 7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1" name="テキスト ボックス 7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2" name="直線コネクタ 7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3" name="テキスト ボックス 7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4" name="直線コネクタ 7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5" name="テキスト ボックス 7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6" name="直線コネクタ 7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7" name="テキスト ボックス 7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8" name="直線コネクタ 7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9" name="テキスト ボックス 71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1" name="テキスト ボックス 72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23" name="直線コネクタ 722"/>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5" name="直線コネクタ 72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26"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27" name="直線コネクタ 726"/>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28"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29" name="フローチャート: 判断 728"/>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0" name="フローチャート: 判断 729"/>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31" name="フローチャート: 判断 73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32" name="フローチャート: 判断 731"/>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33" name="フローチャート: 判断 73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739" name="楕円 738"/>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740" name="【公民館】&#10;有形固定資産減価償却率該当値テキスト"/>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741" name="楕円 740"/>
        <xdr:cNvSpPr/>
      </xdr:nvSpPr>
      <xdr:spPr>
        <a:xfrm>
          <a:off x="15430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53339</xdr:rowOff>
    </xdr:to>
    <xdr:cxnSp macro="">
      <xdr:nvCxnSpPr>
        <xdr:cNvPr id="742" name="直線コネクタ 741"/>
        <xdr:cNvCxnSpPr/>
      </xdr:nvCxnSpPr>
      <xdr:spPr>
        <a:xfrm>
          <a:off x="15481300" y="181908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743" name="楕円 742"/>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17145</xdr:rowOff>
    </xdr:to>
    <xdr:cxnSp macro="">
      <xdr:nvCxnSpPr>
        <xdr:cNvPr id="744" name="直線コネクタ 743"/>
        <xdr:cNvCxnSpPr/>
      </xdr:nvCxnSpPr>
      <xdr:spPr>
        <a:xfrm>
          <a:off x="14592300" y="181584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45" name="楕円 744"/>
        <xdr:cNvSpPr/>
      </xdr:nvSpPr>
      <xdr:spPr>
        <a:xfrm>
          <a:off x="13652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116205</xdr:rowOff>
    </xdr:from>
    <xdr:to>
      <xdr:col>76</xdr:col>
      <xdr:colOff>114300</xdr:colOff>
      <xdr:row>105</xdr:row>
      <xdr:rowOff>156211</xdr:rowOff>
    </xdr:to>
    <xdr:cxnSp macro="">
      <xdr:nvCxnSpPr>
        <xdr:cNvPr id="746" name="直線コネクタ 745"/>
        <xdr:cNvCxnSpPr/>
      </xdr:nvCxnSpPr>
      <xdr:spPr>
        <a:xfrm>
          <a:off x="13703300" y="181184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4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4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4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5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751" name="n_1mainValue【公民館】&#10;有形固定資産減価償却率"/>
        <xdr:cNvSpPr txBox="1"/>
      </xdr:nvSpPr>
      <xdr:spPr>
        <a:xfrm>
          <a:off x="152660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752" name="n_2mainValue【公民館】&#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53" name="n_3mainValue【公民館】&#10;有形固定資産減価償却率"/>
        <xdr:cNvSpPr txBox="1"/>
      </xdr:nvSpPr>
      <xdr:spPr>
        <a:xfrm>
          <a:off x="13500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75" name="直線コネクタ 774"/>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7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77" name="直線コネクタ 77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78"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79" name="直線コネクタ 778"/>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80"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81" name="フローチャート: 判断 780"/>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82" name="フローチャート: 判断 78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83" name="フローチャート: 判断 782"/>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84" name="フローチャート: 判断 783"/>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85" name="フローチャート: 判断 784"/>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791" name="楕円 790"/>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792" name="【公民館】&#10;一人当たり面積該当値テキスト"/>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120955</xdr:rowOff>
    </xdr:from>
    <xdr:to>
      <xdr:col>112</xdr:col>
      <xdr:colOff>38100</xdr:colOff>
      <xdr:row>108</xdr:row>
      <xdr:rowOff>51105</xdr:rowOff>
    </xdr:to>
    <xdr:sp macro="" textlink="">
      <xdr:nvSpPr>
        <xdr:cNvPr id="793" name="楕円 792"/>
        <xdr:cNvSpPr/>
      </xdr:nvSpPr>
      <xdr:spPr>
        <a:xfrm>
          <a:off x="21272500" y="184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108</xdr:row>
      <xdr:rowOff>305</xdr:rowOff>
    </xdr:to>
    <xdr:cxnSp macro="">
      <xdr:nvCxnSpPr>
        <xdr:cNvPr id="794" name="直線コネクタ 793"/>
        <xdr:cNvCxnSpPr/>
      </xdr:nvCxnSpPr>
      <xdr:spPr>
        <a:xfrm flipV="1">
          <a:off x="21323300" y="1851507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122326</xdr:rowOff>
    </xdr:from>
    <xdr:to>
      <xdr:col>107</xdr:col>
      <xdr:colOff>101600</xdr:colOff>
      <xdr:row>108</xdr:row>
      <xdr:rowOff>52476</xdr:rowOff>
    </xdr:to>
    <xdr:sp macro="" textlink="">
      <xdr:nvSpPr>
        <xdr:cNvPr id="795" name="楕円 794"/>
        <xdr:cNvSpPr/>
      </xdr:nvSpPr>
      <xdr:spPr>
        <a:xfrm>
          <a:off x="20383500" y="184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305</xdr:rowOff>
    </xdr:from>
    <xdr:to>
      <xdr:col>111</xdr:col>
      <xdr:colOff>177800</xdr:colOff>
      <xdr:row>108</xdr:row>
      <xdr:rowOff>1676</xdr:rowOff>
    </xdr:to>
    <xdr:cxnSp macro="">
      <xdr:nvCxnSpPr>
        <xdr:cNvPr id="796" name="直線コネクタ 795"/>
        <xdr:cNvCxnSpPr/>
      </xdr:nvCxnSpPr>
      <xdr:spPr>
        <a:xfrm flipV="1">
          <a:off x="20434300" y="1851690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797" name="楕円 796"/>
        <xdr:cNvSpPr/>
      </xdr:nvSpPr>
      <xdr:spPr>
        <a:xfrm>
          <a:off x="19494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xdr:rowOff>
    </xdr:from>
    <xdr:to>
      <xdr:col>107</xdr:col>
      <xdr:colOff>50800</xdr:colOff>
      <xdr:row>108</xdr:row>
      <xdr:rowOff>3048</xdr:rowOff>
    </xdr:to>
    <xdr:cxnSp macro="">
      <xdr:nvCxnSpPr>
        <xdr:cNvPr id="798" name="直線コネクタ 797"/>
        <xdr:cNvCxnSpPr/>
      </xdr:nvCxnSpPr>
      <xdr:spPr>
        <a:xfrm flipV="1">
          <a:off x="19545300" y="185182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99"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00"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01"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02"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42232</xdr:rowOff>
    </xdr:from>
    <xdr:ext cx="469744" cy="259045"/>
    <xdr:sp macro="" textlink="">
      <xdr:nvSpPr>
        <xdr:cNvPr id="803" name="n_1mainValue【公民館】&#10;一人当たり面積"/>
        <xdr:cNvSpPr txBox="1"/>
      </xdr:nvSpPr>
      <xdr:spPr>
        <a:xfrm>
          <a:off x="21075727" y="1855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43603</xdr:rowOff>
    </xdr:from>
    <xdr:ext cx="469744" cy="259045"/>
    <xdr:sp macro="" textlink="">
      <xdr:nvSpPr>
        <xdr:cNvPr id="804" name="n_2mainValue【公民館】&#10;一人当たり面積"/>
        <xdr:cNvSpPr txBox="1"/>
      </xdr:nvSpPr>
      <xdr:spPr>
        <a:xfrm>
          <a:off x="20199427" y="185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05" name="n_3mainValue【公民館】&#10;一人当たり面積"/>
        <xdr:cNvSpPr txBox="1"/>
      </xdr:nvSpPr>
      <xdr:spPr>
        <a:xfrm>
          <a:off x="19310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・道路や橋りょうなどのインフラ設備の有形固定資産減価償却率については、新たな道路の新設や計画的な改修により、類似団体の平均を下回っている。</a:t>
          </a:r>
          <a:endParaRPr lang="ja-JP" altLang="ja-JP" sz="1400">
            <a:effectLst/>
          </a:endParaRPr>
        </a:p>
        <a:p>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認定こども園・幼稚園・保育所については、</a:t>
          </a:r>
          <a:r>
            <a:rPr kumimoji="1" lang="ja-JP" altLang="en-US" sz="1100">
              <a:solidFill>
                <a:schemeClr val="dk1"/>
              </a:solidFill>
              <a:effectLst/>
              <a:latin typeface="+mn-lt"/>
              <a:ea typeface="+mn-ea"/>
              <a:cs typeface="+mn-cs"/>
            </a:rPr>
            <a:t>統廃合と合わせた、移転改築等を実施していることから、今後</a:t>
          </a:r>
          <a:r>
            <a:rPr kumimoji="1" lang="ja-JP" altLang="ja-JP" sz="1100">
              <a:solidFill>
                <a:schemeClr val="dk1"/>
              </a:solidFill>
              <a:effectLst/>
              <a:latin typeface="+mn-lt"/>
              <a:ea typeface="+mn-ea"/>
              <a:cs typeface="+mn-cs"/>
            </a:rPr>
            <a:t>減少する見込みである。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・その他の施設の有形固定資産減価償却率については類似団体の平均を上回っており、老朽化が進んでいることがわかる。今後、個別施設計画</a:t>
          </a:r>
          <a:r>
            <a:rPr kumimoji="1" lang="ja-JP" altLang="en-US" sz="1100">
              <a:solidFill>
                <a:schemeClr val="dk1"/>
              </a:solidFill>
              <a:effectLst/>
              <a:latin typeface="+mn-lt"/>
              <a:ea typeface="+mn-ea"/>
              <a:cs typeface="+mn-cs"/>
            </a:rPr>
            <a:t>を基に</a:t>
          </a:r>
          <a:r>
            <a:rPr kumimoji="1" lang="ja-JP" altLang="ja-JP" sz="1100">
              <a:solidFill>
                <a:schemeClr val="dk1"/>
              </a:solidFill>
              <a:effectLst/>
              <a:latin typeface="+mn-lt"/>
              <a:ea typeface="+mn-ea"/>
              <a:cs typeface="+mn-cs"/>
            </a:rPr>
            <a:t>計画的な老朽化対策を推進するなど、適正管理に努める。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7,710
7,593
773.13
15,995,329
15,883,955
109,794
4,456,210
12,503,087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89" name="楕円 88"/>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118127</xdr:rowOff>
    </xdr:from>
    <xdr:ext cx="405111" cy="259045"/>
    <xdr:sp macro="" textlink="">
      <xdr:nvSpPr>
        <xdr:cNvPr id="90" name="【体育館・プール】&#10;有形固定資産減価償却率該当値テキスト"/>
        <xdr:cNvSpPr txBox="1"/>
      </xdr:nvSpPr>
      <xdr:spPr>
        <a:xfrm>
          <a:off x="4673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91" name="楕円 90"/>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19050</xdr:rowOff>
    </xdr:to>
    <xdr:cxnSp macro="">
      <xdr:nvCxnSpPr>
        <xdr:cNvPr id="92" name="直線コネクタ 91"/>
        <xdr:cNvCxnSpPr/>
      </xdr:nvCxnSpPr>
      <xdr:spPr>
        <a:xfrm>
          <a:off x="3797300" y="107784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71120</xdr:rowOff>
    </xdr:from>
    <xdr:to>
      <xdr:col>15</xdr:col>
      <xdr:colOff>101600</xdr:colOff>
      <xdr:row>58</xdr:row>
      <xdr:rowOff>1270</xdr:rowOff>
    </xdr:to>
    <xdr:sp macro="" textlink="">
      <xdr:nvSpPr>
        <xdr:cNvPr id="93" name="楕円 92"/>
        <xdr:cNvSpPr/>
      </xdr:nvSpPr>
      <xdr:spPr>
        <a:xfrm>
          <a:off x="2857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62</xdr:row>
      <xdr:rowOff>148590</xdr:rowOff>
    </xdr:to>
    <xdr:cxnSp macro="">
      <xdr:nvCxnSpPr>
        <xdr:cNvPr id="94" name="直線コネクタ 93"/>
        <xdr:cNvCxnSpPr/>
      </xdr:nvCxnSpPr>
      <xdr:spPr>
        <a:xfrm>
          <a:off x="2908300" y="9894570"/>
          <a:ext cx="889000" cy="88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95" name="楕円 94"/>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121920</xdr:rowOff>
    </xdr:from>
    <xdr:to>
      <xdr:col>15</xdr:col>
      <xdr:colOff>50800</xdr:colOff>
      <xdr:row>62</xdr:row>
      <xdr:rowOff>26670</xdr:rowOff>
    </xdr:to>
    <xdr:cxnSp macro="">
      <xdr:nvCxnSpPr>
        <xdr:cNvPr id="96" name="直線コネクタ 95"/>
        <xdr:cNvCxnSpPr/>
      </xdr:nvCxnSpPr>
      <xdr:spPr>
        <a:xfrm flipV="1">
          <a:off x="2019300" y="989457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7"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98"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9"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0"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101" name="n_1mainValue【体育館・プール】&#10;有形固定資産減価償却率"/>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17797</xdr:rowOff>
    </xdr:from>
    <xdr:ext cx="405111" cy="259045"/>
    <xdr:sp macro="" textlink="">
      <xdr:nvSpPr>
        <xdr:cNvPr id="102" name="n_2mainValue【体育館・プール】&#10;有形固定資産減価償却率"/>
        <xdr:cNvSpPr txBox="1"/>
      </xdr:nvSpPr>
      <xdr:spPr>
        <a:xfrm>
          <a:off x="2705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103" name="n_3mainValue【体育館・プール】&#10;有形固定資産減価償却率"/>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8"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3" name="フローチャート: 判断 132"/>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92075</xdr:rowOff>
    </xdr:from>
    <xdr:to>
      <xdr:col>55</xdr:col>
      <xdr:colOff>50800</xdr:colOff>
      <xdr:row>62</xdr:row>
      <xdr:rowOff>22225</xdr:rowOff>
    </xdr:to>
    <xdr:sp macro="" textlink="">
      <xdr:nvSpPr>
        <xdr:cNvPr id="139" name="楕円 138"/>
        <xdr:cNvSpPr/>
      </xdr:nvSpPr>
      <xdr:spPr>
        <a:xfrm>
          <a:off x="10426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70502</xdr:rowOff>
    </xdr:from>
    <xdr:ext cx="469744" cy="259045"/>
    <xdr:sp macro="" textlink="">
      <xdr:nvSpPr>
        <xdr:cNvPr id="140" name="【体育館・プール】&#10;一人当たり面積該当値テキスト"/>
        <xdr:cNvSpPr txBox="1"/>
      </xdr:nvSpPr>
      <xdr:spPr>
        <a:xfrm>
          <a:off x="10515600"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98933</xdr:rowOff>
    </xdr:from>
    <xdr:to>
      <xdr:col>50</xdr:col>
      <xdr:colOff>165100</xdr:colOff>
      <xdr:row>62</xdr:row>
      <xdr:rowOff>29083</xdr:rowOff>
    </xdr:to>
    <xdr:sp macro="" textlink="">
      <xdr:nvSpPr>
        <xdr:cNvPr id="141" name="楕円 140"/>
        <xdr:cNvSpPr/>
      </xdr:nvSpPr>
      <xdr:spPr>
        <a:xfrm>
          <a:off x="9588500" y="105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142875</xdr:rowOff>
    </xdr:from>
    <xdr:to>
      <xdr:col>55</xdr:col>
      <xdr:colOff>0</xdr:colOff>
      <xdr:row>61</xdr:row>
      <xdr:rowOff>149733</xdr:rowOff>
    </xdr:to>
    <xdr:cxnSp macro="">
      <xdr:nvCxnSpPr>
        <xdr:cNvPr id="142" name="直線コネクタ 141"/>
        <xdr:cNvCxnSpPr/>
      </xdr:nvCxnSpPr>
      <xdr:spPr>
        <a:xfrm flipV="1">
          <a:off x="9639300" y="1060132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43" name="楕円 142"/>
        <xdr:cNvSpPr/>
      </xdr:nvSpPr>
      <xdr:spPr>
        <a:xfrm>
          <a:off x="8699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149733</xdr:rowOff>
    </xdr:from>
    <xdr:to>
      <xdr:col>50</xdr:col>
      <xdr:colOff>114300</xdr:colOff>
      <xdr:row>61</xdr:row>
      <xdr:rowOff>153162</xdr:rowOff>
    </xdr:to>
    <xdr:cxnSp macro="">
      <xdr:nvCxnSpPr>
        <xdr:cNvPr id="144" name="直線コネクタ 143"/>
        <xdr:cNvCxnSpPr/>
      </xdr:nvCxnSpPr>
      <xdr:spPr>
        <a:xfrm flipV="1">
          <a:off x="8750300" y="1060818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152082</xdr:rowOff>
    </xdr:from>
    <xdr:to>
      <xdr:col>41</xdr:col>
      <xdr:colOff>101600</xdr:colOff>
      <xdr:row>61</xdr:row>
      <xdr:rowOff>82232</xdr:rowOff>
    </xdr:to>
    <xdr:sp macro="" textlink="">
      <xdr:nvSpPr>
        <xdr:cNvPr id="145" name="楕円 144"/>
        <xdr:cNvSpPr/>
      </xdr:nvSpPr>
      <xdr:spPr>
        <a:xfrm>
          <a:off x="78105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31432</xdr:rowOff>
    </xdr:from>
    <xdr:to>
      <xdr:col>45</xdr:col>
      <xdr:colOff>177800</xdr:colOff>
      <xdr:row>61</xdr:row>
      <xdr:rowOff>153162</xdr:rowOff>
    </xdr:to>
    <xdr:cxnSp macro="">
      <xdr:nvCxnSpPr>
        <xdr:cNvPr id="146" name="直線コネクタ 145"/>
        <xdr:cNvCxnSpPr/>
      </xdr:nvCxnSpPr>
      <xdr:spPr>
        <a:xfrm>
          <a:off x="7861300" y="10489882"/>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7"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8"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9"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0"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20210</xdr:rowOff>
    </xdr:from>
    <xdr:ext cx="469744" cy="259045"/>
    <xdr:sp macro="" textlink="">
      <xdr:nvSpPr>
        <xdr:cNvPr id="151" name="n_1mainValue【体育館・プール】&#10;一人当たり面積"/>
        <xdr:cNvSpPr txBox="1"/>
      </xdr:nvSpPr>
      <xdr:spPr>
        <a:xfrm>
          <a:off x="9391727"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152" name="n_2mainValue【体育館・プール】&#10;一人当たり面積"/>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73359</xdr:rowOff>
    </xdr:from>
    <xdr:ext cx="469744" cy="259045"/>
    <xdr:sp macro="" textlink="">
      <xdr:nvSpPr>
        <xdr:cNvPr id="153" name="n_3mainValue【体育館・プール】&#10;一人当たり面積"/>
        <xdr:cNvSpPr txBox="1"/>
      </xdr:nvSpPr>
      <xdr:spPr>
        <a:xfrm>
          <a:off x="7626427" y="105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4" name="テキスト ボックス 1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6" name="テキスト ボックス 1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8" name="直線コネクタ 177"/>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0" name="直線コネクタ 1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2" name="直線コネクタ 1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3"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4" name="フローチャート: 判断 183"/>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5" name="フローチャート: 判断 184"/>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6" name="フローチャート: 判断 185"/>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7" name="フローチャート: 判断 186"/>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88" name="フローチャート: 判断 187"/>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194" name="楕円 193"/>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195" name="【福祉施設】&#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196" name="楕円 195"/>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0</xdr:rowOff>
    </xdr:to>
    <xdr:cxnSp macro="">
      <xdr:nvCxnSpPr>
        <xdr:cNvPr id="197" name="直線コネクタ 196"/>
        <xdr:cNvCxnSpPr/>
      </xdr:nvCxnSpPr>
      <xdr:spPr>
        <a:xfrm>
          <a:off x="3797300" y="14356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57786</xdr:rowOff>
    </xdr:from>
    <xdr:to>
      <xdr:col>15</xdr:col>
      <xdr:colOff>101600</xdr:colOff>
      <xdr:row>83</xdr:row>
      <xdr:rowOff>159386</xdr:rowOff>
    </xdr:to>
    <xdr:sp macro="" textlink="">
      <xdr:nvSpPr>
        <xdr:cNvPr id="198" name="楕円 197"/>
        <xdr:cNvSpPr/>
      </xdr:nvSpPr>
      <xdr:spPr>
        <a:xfrm>
          <a:off x="2857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125730</xdr:rowOff>
    </xdr:to>
    <xdr:cxnSp macro="">
      <xdr:nvCxnSpPr>
        <xdr:cNvPr id="199" name="直線コネクタ 198"/>
        <xdr:cNvCxnSpPr/>
      </xdr:nvCxnSpPr>
      <xdr:spPr>
        <a:xfrm>
          <a:off x="2908300" y="1433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88264</xdr:rowOff>
    </xdr:from>
    <xdr:to>
      <xdr:col>10</xdr:col>
      <xdr:colOff>165100</xdr:colOff>
      <xdr:row>86</xdr:row>
      <xdr:rowOff>18414</xdr:rowOff>
    </xdr:to>
    <xdr:sp macro="" textlink="">
      <xdr:nvSpPr>
        <xdr:cNvPr id="200" name="楕円 199"/>
        <xdr:cNvSpPr/>
      </xdr:nvSpPr>
      <xdr:spPr>
        <a:xfrm>
          <a:off x="1968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108586</xdr:rowOff>
    </xdr:from>
    <xdr:to>
      <xdr:col>15</xdr:col>
      <xdr:colOff>50800</xdr:colOff>
      <xdr:row>85</xdr:row>
      <xdr:rowOff>139064</xdr:rowOff>
    </xdr:to>
    <xdr:cxnSp macro="">
      <xdr:nvCxnSpPr>
        <xdr:cNvPr id="201" name="直線コネクタ 200"/>
        <xdr:cNvCxnSpPr/>
      </xdr:nvCxnSpPr>
      <xdr:spPr>
        <a:xfrm flipV="1">
          <a:off x="2019300" y="14338936"/>
          <a:ext cx="8890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02"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03"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04"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05"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06" name="n_1mainValue【福祉施設】&#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150513</xdr:rowOff>
    </xdr:from>
    <xdr:ext cx="405111" cy="259045"/>
    <xdr:sp macro="" textlink="">
      <xdr:nvSpPr>
        <xdr:cNvPr id="207" name="n_2mainValue【福祉施設】&#10;有形固定資産減価償却率"/>
        <xdr:cNvSpPr txBox="1"/>
      </xdr:nvSpPr>
      <xdr:spPr>
        <a:xfrm>
          <a:off x="2705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9541</xdr:rowOff>
    </xdr:from>
    <xdr:ext cx="405111" cy="259045"/>
    <xdr:sp macro="" textlink="">
      <xdr:nvSpPr>
        <xdr:cNvPr id="208" name="n_3mainValue【福祉施設】&#10;有形固定資産減価償却率"/>
        <xdr:cNvSpPr txBox="1"/>
      </xdr:nvSpPr>
      <xdr:spPr>
        <a:xfrm>
          <a:off x="18167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9" name="直線コネクタ 2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0" name="テキスト ボックス 2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1" name="直線コネクタ 2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2" name="テキスト ボックス 2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3" name="直線コネクタ 2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4" name="テキスト ボックス 2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5" name="直線コネクタ 2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6" name="テキスト ボックス 2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7" name="直線コネクタ 2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8" name="テキスト ボックス 2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9" name="直線コネクタ 2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0" name="テキスト ボックス 2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34" name="直線コネクタ 233"/>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35"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6" name="直線コネクタ 235"/>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7"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8" name="直線コネクタ 237"/>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39"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0" name="フローチャート: 判断 239"/>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41" name="フローチャート: 判断 240"/>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42" name="フローチャート: 判断 24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43" name="フローチャート: 判断 242"/>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44" name="フローチャート: 判断 243"/>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108676</xdr:rowOff>
    </xdr:from>
    <xdr:to>
      <xdr:col>55</xdr:col>
      <xdr:colOff>50800</xdr:colOff>
      <xdr:row>82</xdr:row>
      <xdr:rowOff>38826</xdr:rowOff>
    </xdr:to>
    <xdr:sp macro="" textlink="">
      <xdr:nvSpPr>
        <xdr:cNvPr id="250" name="楕円 249"/>
        <xdr:cNvSpPr/>
      </xdr:nvSpPr>
      <xdr:spPr>
        <a:xfrm>
          <a:off x="10426700" y="139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131553</xdr:rowOff>
    </xdr:from>
    <xdr:ext cx="469744" cy="259045"/>
    <xdr:sp macro="" textlink="">
      <xdr:nvSpPr>
        <xdr:cNvPr id="251" name="【福祉施設】&#10;一人当たり面積該当値テキスト"/>
        <xdr:cNvSpPr txBox="1"/>
      </xdr:nvSpPr>
      <xdr:spPr>
        <a:xfrm>
          <a:off x="10515600"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118473</xdr:rowOff>
    </xdr:from>
    <xdr:to>
      <xdr:col>50</xdr:col>
      <xdr:colOff>165100</xdr:colOff>
      <xdr:row>82</xdr:row>
      <xdr:rowOff>48623</xdr:rowOff>
    </xdr:to>
    <xdr:sp macro="" textlink="">
      <xdr:nvSpPr>
        <xdr:cNvPr id="252" name="楕円 251"/>
        <xdr:cNvSpPr/>
      </xdr:nvSpPr>
      <xdr:spPr>
        <a:xfrm>
          <a:off x="9588500" y="140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159476</xdr:rowOff>
    </xdr:from>
    <xdr:to>
      <xdr:col>55</xdr:col>
      <xdr:colOff>0</xdr:colOff>
      <xdr:row>81</xdr:row>
      <xdr:rowOff>169273</xdr:rowOff>
    </xdr:to>
    <xdr:cxnSp macro="">
      <xdr:nvCxnSpPr>
        <xdr:cNvPr id="253" name="直線コネクタ 252"/>
        <xdr:cNvCxnSpPr/>
      </xdr:nvCxnSpPr>
      <xdr:spPr>
        <a:xfrm flipV="1">
          <a:off x="9639300" y="140469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144599</xdr:rowOff>
    </xdr:from>
    <xdr:to>
      <xdr:col>46</xdr:col>
      <xdr:colOff>38100</xdr:colOff>
      <xdr:row>82</xdr:row>
      <xdr:rowOff>74749</xdr:rowOff>
    </xdr:to>
    <xdr:sp macro="" textlink="">
      <xdr:nvSpPr>
        <xdr:cNvPr id="254" name="楕円 253"/>
        <xdr:cNvSpPr/>
      </xdr:nvSpPr>
      <xdr:spPr>
        <a:xfrm>
          <a:off x="8699500" y="14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169273</xdr:rowOff>
    </xdr:from>
    <xdr:to>
      <xdr:col>50</xdr:col>
      <xdr:colOff>114300</xdr:colOff>
      <xdr:row>82</xdr:row>
      <xdr:rowOff>23949</xdr:rowOff>
    </xdr:to>
    <xdr:cxnSp macro="">
      <xdr:nvCxnSpPr>
        <xdr:cNvPr id="255" name="直線コネクタ 254"/>
        <xdr:cNvCxnSpPr/>
      </xdr:nvCxnSpPr>
      <xdr:spPr>
        <a:xfrm flipV="1">
          <a:off x="8750300" y="140567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98879</xdr:rowOff>
    </xdr:from>
    <xdr:to>
      <xdr:col>41</xdr:col>
      <xdr:colOff>101600</xdr:colOff>
      <xdr:row>86</xdr:row>
      <xdr:rowOff>29029</xdr:rowOff>
    </xdr:to>
    <xdr:sp macro="" textlink="">
      <xdr:nvSpPr>
        <xdr:cNvPr id="256" name="楕円 255"/>
        <xdr:cNvSpPr/>
      </xdr:nvSpPr>
      <xdr:spPr>
        <a:xfrm>
          <a:off x="78105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23949</xdr:rowOff>
    </xdr:from>
    <xdr:to>
      <xdr:col>45</xdr:col>
      <xdr:colOff>177800</xdr:colOff>
      <xdr:row>85</xdr:row>
      <xdr:rowOff>149679</xdr:rowOff>
    </xdr:to>
    <xdr:cxnSp macro="">
      <xdr:nvCxnSpPr>
        <xdr:cNvPr id="257" name="直線コネクタ 256"/>
        <xdr:cNvCxnSpPr/>
      </xdr:nvCxnSpPr>
      <xdr:spPr>
        <a:xfrm flipV="1">
          <a:off x="7861300" y="14082849"/>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258"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259"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60"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61"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65150</xdr:rowOff>
    </xdr:from>
    <xdr:ext cx="469744" cy="259045"/>
    <xdr:sp macro="" textlink="">
      <xdr:nvSpPr>
        <xdr:cNvPr id="262" name="n_1mainValue【福祉施設】&#10;一人当たり面積"/>
        <xdr:cNvSpPr txBox="1"/>
      </xdr:nvSpPr>
      <xdr:spPr>
        <a:xfrm>
          <a:off x="939172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91276</xdr:rowOff>
    </xdr:from>
    <xdr:ext cx="469744" cy="259045"/>
    <xdr:sp macro="" textlink="">
      <xdr:nvSpPr>
        <xdr:cNvPr id="263" name="n_2mainValue【福祉施設】&#10;一人当たり面積"/>
        <xdr:cNvSpPr txBox="1"/>
      </xdr:nvSpPr>
      <xdr:spPr>
        <a:xfrm>
          <a:off x="8515427" y="1380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20156</xdr:rowOff>
    </xdr:from>
    <xdr:ext cx="469744" cy="259045"/>
    <xdr:sp macro="" textlink="">
      <xdr:nvSpPr>
        <xdr:cNvPr id="264" name="n_3mainValue【福祉施設】&#10;一人当たり面積"/>
        <xdr:cNvSpPr txBox="1"/>
      </xdr:nvSpPr>
      <xdr:spPr>
        <a:xfrm>
          <a:off x="7626427"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90" name="直線コネクタ 289"/>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91"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92" name="直線コネクタ 29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93"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94" name="直線コネクタ 29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295" name="【市民会館】&#10;有形固定資産減価償却率平均値テキスト"/>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96" name="フローチャート: 判断 295"/>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97" name="フローチャート: 判断 296"/>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98" name="フローチャート: 判断 297"/>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99" name="フローチャート: 判断 29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00" name="フローチャート: 判断 299"/>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103777</xdr:rowOff>
    </xdr:from>
    <xdr:to>
      <xdr:col>24</xdr:col>
      <xdr:colOff>114300</xdr:colOff>
      <xdr:row>109</xdr:row>
      <xdr:rowOff>33927</xdr:rowOff>
    </xdr:to>
    <xdr:sp macro="" textlink="">
      <xdr:nvSpPr>
        <xdr:cNvPr id="306" name="楕円 305"/>
        <xdr:cNvSpPr/>
      </xdr:nvSpPr>
      <xdr:spPr>
        <a:xfrm>
          <a:off x="4584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18704</xdr:rowOff>
    </xdr:from>
    <xdr:ext cx="405111" cy="259045"/>
    <xdr:sp macro="" textlink="">
      <xdr:nvSpPr>
        <xdr:cNvPr id="307" name="【市民会館】&#10;有形固定資産減価償却率該当値テキスト"/>
        <xdr:cNvSpPr txBox="1"/>
      </xdr:nvSpPr>
      <xdr:spPr>
        <a:xfrm>
          <a:off x="4673600" y="185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67855</xdr:rowOff>
    </xdr:from>
    <xdr:to>
      <xdr:col>20</xdr:col>
      <xdr:colOff>38100</xdr:colOff>
      <xdr:row>108</xdr:row>
      <xdr:rowOff>169455</xdr:rowOff>
    </xdr:to>
    <xdr:sp macro="" textlink="">
      <xdr:nvSpPr>
        <xdr:cNvPr id="308" name="楕円 307"/>
        <xdr:cNvSpPr/>
      </xdr:nvSpPr>
      <xdr:spPr>
        <a:xfrm>
          <a:off x="3746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118655</xdr:rowOff>
    </xdr:from>
    <xdr:to>
      <xdr:col>24</xdr:col>
      <xdr:colOff>63500</xdr:colOff>
      <xdr:row>108</xdr:row>
      <xdr:rowOff>154577</xdr:rowOff>
    </xdr:to>
    <xdr:cxnSp macro="">
      <xdr:nvCxnSpPr>
        <xdr:cNvPr id="309" name="直線コネクタ 308"/>
        <xdr:cNvCxnSpPr/>
      </xdr:nvCxnSpPr>
      <xdr:spPr>
        <a:xfrm>
          <a:off x="3797300" y="186352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116839</xdr:rowOff>
    </xdr:from>
    <xdr:to>
      <xdr:col>15</xdr:col>
      <xdr:colOff>101600</xdr:colOff>
      <xdr:row>107</xdr:row>
      <xdr:rowOff>46989</xdr:rowOff>
    </xdr:to>
    <xdr:sp macro="" textlink="">
      <xdr:nvSpPr>
        <xdr:cNvPr id="310" name="楕円 309"/>
        <xdr:cNvSpPr/>
      </xdr:nvSpPr>
      <xdr:spPr>
        <a:xfrm>
          <a:off x="2857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167639</xdr:rowOff>
    </xdr:from>
    <xdr:to>
      <xdr:col>19</xdr:col>
      <xdr:colOff>177800</xdr:colOff>
      <xdr:row>108</xdr:row>
      <xdr:rowOff>118655</xdr:rowOff>
    </xdr:to>
    <xdr:cxnSp macro="">
      <xdr:nvCxnSpPr>
        <xdr:cNvPr id="311" name="直線コネクタ 310"/>
        <xdr:cNvCxnSpPr/>
      </xdr:nvCxnSpPr>
      <xdr:spPr>
        <a:xfrm>
          <a:off x="2908300" y="18341339"/>
          <a:ext cx="889000" cy="2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12"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13"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14"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315"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160582</xdr:rowOff>
    </xdr:from>
    <xdr:ext cx="405111" cy="259045"/>
    <xdr:sp macro="" textlink="">
      <xdr:nvSpPr>
        <xdr:cNvPr id="316" name="n_1mainValue【市民会館】&#10;有形固定資産減価償却率"/>
        <xdr:cNvSpPr txBox="1"/>
      </xdr:nvSpPr>
      <xdr:spPr>
        <a:xfrm>
          <a:off x="35820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38116</xdr:rowOff>
    </xdr:from>
    <xdr:ext cx="405111" cy="259045"/>
    <xdr:sp macro="" textlink="">
      <xdr:nvSpPr>
        <xdr:cNvPr id="317" name="n_2mainValue【市民会館】&#10;有形固定資産減価償却率"/>
        <xdr:cNvSpPr txBox="1"/>
      </xdr:nvSpPr>
      <xdr:spPr>
        <a:xfrm>
          <a:off x="2705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41" name="直線コネクタ 340"/>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42"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43" name="直線コネクタ 342"/>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44"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45" name="直線コネクタ 344"/>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346" name="【市民会館】&#10;一人当たり面積平均値テキスト"/>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47" name="フローチャート: 判断 346"/>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48" name="フローチャート: 判断 347"/>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49" name="フローチャート: 判断 348"/>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50" name="フローチャート: 判断 349"/>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51" name="フローチャート: 判断 350"/>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357" name="楕円 356"/>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358" name="【市民会館】&#10;一人当たり面積該当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359" name="楕円 358"/>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129539</xdr:rowOff>
    </xdr:to>
    <xdr:cxnSp macro="">
      <xdr:nvCxnSpPr>
        <xdr:cNvPr id="360" name="直線コネクタ 359"/>
        <xdr:cNvCxnSpPr/>
      </xdr:nvCxnSpPr>
      <xdr:spPr>
        <a:xfrm flipV="1">
          <a:off x="9639300" y="1847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361" name="楕円 360"/>
        <xdr:cNvSpPr/>
      </xdr:nvSpPr>
      <xdr:spPr>
        <a:xfrm>
          <a:off x="8699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59055</xdr:rowOff>
    </xdr:from>
    <xdr:to>
      <xdr:col>50</xdr:col>
      <xdr:colOff>114300</xdr:colOff>
      <xdr:row>107</xdr:row>
      <xdr:rowOff>129539</xdr:rowOff>
    </xdr:to>
    <xdr:cxnSp macro="">
      <xdr:nvCxnSpPr>
        <xdr:cNvPr id="362" name="直線コネクタ 361"/>
        <xdr:cNvCxnSpPr/>
      </xdr:nvCxnSpPr>
      <xdr:spPr>
        <a:xfrm>
          <a:off x="8750300" y="18232755"/>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363"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364"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65"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366"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367"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100982</xdr:rowOff>
    </xdr:from>
    <xdr:ext cx="469744" cy="259045"/>
    <xdr:sp macro="" textlink="">
      <xdr:nvSpPr>
        <xdr:cNvPr id="368" name="n_2mainValue【市民会館】&#10;一人当たり面積"/>
        <xdr:cNvSpPr txBox="1"/>
      </xdr:nvSpPr>
      <xdr:spPr>
        <a:xfrm>
          <a:off x="8515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1" name="テキスト ボックス 3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1" name="テキスト ボックス 3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94" name="直線コネクタ 393"/>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6" name="直線コネクタ 39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97"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98" name="直線コネクタ 397"/>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99"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00" name="フローチャート: 判断 399"/>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01" name="フローチャート: 判断 400"/>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02" name="フローチャート: 判断 401"/>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03" name="フローチャート: 判断 402"/>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04" name="フローチャート: 判断 403"/>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10" name="楕円 409"/>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10358</xdr:rowOff>
    </xdr:from>
    <xdr:ext cx="405111" cy="259045"/>
    <xdr:sp macro="" textlink="">
      <xdr:nvSpPr>
        <xdr:cNvPr id="411" name="【一般廃棄物処理施設】&#10;有形固定資産減価償却率該当値テキスト"/>
        <xdr:cNvSpPr txBox="1"/>
      </xdr:nvSpPr>
      <xdr:spPr>
        <a:xfrm>
          <a:off x="16357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159294</xdr:rowOff>
    </xdr:from>
    <xdr:to>
      <xdr:col>81</xdr:col>
      <xdr:colOff>101600</xdr:colOff>
      <xdr:row>38</xdr:row>
      <xdr:rowOff>89444</xdr:rowOff>
    </xdr:to>
    <xdr:sp macro="" textlink="">
      <xdr:nvSpPr>
        <xdr:cNvPr id="412" name="楕円 411"/>
        <xdr:cNvSpPr/>
      </xdr:nvSpPr>
      <xdr:spPr>
        <a:xfrm>
          <a:off x="15430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38644</xdr:rowOff>
    </xdr:from>
    <xdr:to>
      <xdr:col>85</xdr:col>
      <xdr:colOff>127000</xdr:colOff>
      <xdr:row>38</xdr:row>
      <xdr:rowOff>82731</xdr:rowOff>
    </xdr:to>
    <xdr:cxnSp macro="">
      <xdr:nvCxnSpPr>
        <xdr:cNvPr id="413" name="直線コネクタ 412"/>
        <xdr:cNvCxnSpPr/>
      </xdr:nvCxnSpPr>
      <xdr:spPr>
        <a:xfrm>
          <a:off x="15481300" y="65537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414" name="楕円 413"/>
        <xdr:cNvSpPr/>
      </xdr:nvSpPr>
      <xdr:spPr>
        <a:xfrm>
          <a:off x="14541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38</xdr:row>
      <xdr:rowOff>38644</xdr:rowOff>
    </xdr:to>
    <xdr:cxnSp macro="">
      <xdr:nvCxnSpPr>
        <xdr:cNvPr id="415" name="直線コネクタ 414"/>
        <xdr:cNvCxnSpPr/>
      </xdr:nvCxnSpPr>
      <xdr:spPr>
        <a:xfrm>
          <a:off x="14592300" y="6508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416" name="楕円 415"/>
        <xdr:cNvSpPr/>
      </xdr:nvSpPr>
      <xdr:spPr>
        <a:xfrm>
          <a:off x="1365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164374</xdr:rowOff>
    </xdr:to>
    <xdr:cxnSp macro="">
      <xdr:nvCxnSpPr>
        <xdr:cNvPr id="417" name="直線コネクタ 416"/>
        <xdr:cNvCxnSpPr/>
      </xdr:nvCxnSpPr>
      <xdr:spPr>
        <a:xfrm>
          <a:off x="13703300" y="643128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418"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419"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20"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21"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105971</xdr:rowOff>
    </xdr:from>
    <xdr:ext cx="405111" cy="259045"/>
    <xdr:sp macro="" textlink="">
      <xdr:nvSpPr>
        <xdr:cNvPr id="422" name="n_1mainValue【一般廃棄物処理施設】&#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423" name="n_2mainValue【一般廃棄物処理施設】&#10;有形固定資産減価償却率"/>
        <xdr:cNvSpPr txBox="1"/>
      </xdr:nvSpPr>
      <xdr:spPr>
        <a:xfrm>
          <a:off x="14389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424" name="n_3mainValue【一般廃棄物処理施設】&#10;有形固定資産減価償却率"/>
        <xdr:cNvSpPr txBox="1"/>
      </xdr:nvSpPr>
      <xdr:spPr>
        <a:xfrm>
          <a:off x="13500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5" name="直線コネクタ 4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6" name="テキスト ボックス 4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7" name="直線コネクタ 4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8" name="テキスト ボックス 4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0" name="テキスト ボックス 4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1" name="直線コネクタ 4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2" name="テキスト ボックス 4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3" name="直線コネクタ 4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4" name="テキスト ボックス 44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6" name="テキスト ボックス 4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48" name="直線コネクタ 447"/>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49"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50" name="直線コネクタ 449"/>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51"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52" name="直線コネクタ 451"/>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53"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54" name="フローチャート: 判断 453"/>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55" name="フローチャート: 判断 454"/>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56" name="フローチャート: 判断 455"/>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57" name="フローチャート: 判断 456"/>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58" name="フローチャート: 判断 457"/>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126536</xdr:rowOff>
    </xdr:from>
    <xdr:to>
      <xdr:col>116</xdr:col>
      <xdr:colOff>114300</xdr:colOff>
      <xdr:row>42</xdr:row>
      <xdr:rowOff>56686</xdr:rowOff>
    </xdr:to>
    <xdr:sp macro="" textlink="">
      <xdr:nvSpPr>
        <xdr:cNvPr id="464" name="楕円 463"/>
        <xdr:cNvSpPr/>
      </xdr:nvSpPr>
      <xdr:spPr>
        <a:xfrm>
          <a:off x="22110700" y="71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41463</xdr:rowOff>
    </xdr:from>
    <xdr:ext cx="534377" cy="259045"/>
    <xdr:sp macro="" textlink="">
      <xdr:nvSpPr>
        <xdr:cNvPr id="465" name="【一般廃棄物処理施設】&#10;一人当たり有形固定資産（償却資産）額該当値テキスト"/>
        <xdr:cNvSpPr txBox="1"/>
      </xdr:nvSpPr>
      <xdr:spPr>
        <a:xfrm>
          <a:off x="22199600" y="707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127384</xdr:rowOff>
    </xdr:from>
    <xdr:to>
      <xdr:col>112</xdr:col>
      <xdr:colOff>38100</xdr:colOff>
      <xdr:row>42</xdr:row>
      <xdr:rowOff>57534</xdr:rowOff>
    </xdr:to>
    <xdr:sp macro="" textlink="">
      <xdr:nvSpPr>
        <xdr:cNvPr id="466" name="楕円 465"/>
        <xdr:cNvSpPr/>
      </xdr:nvSpPr>
      <xdr:spPr>
        <a:xfrm>
          <a:off x="21272500" y="71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5886</xdr:rowOff>
    </xdr:from>
    <xdr:to>
      <xdr:col>116</xdr:col>
      <xdr:colOff>63500</xdr:colOff>
      <xdr:row>42</xdr:row>
      <xdr:rowOff>6734</xdr:rowOff>
    </xdr:to>
    <xdr:cxnSp macro="">
      <xdr:nvCxnSpPr>
        <xdr:cNvPr id="467" name="直線コネクタ 466"/>
        <xdr:cNvCxnSpPr/>
      </xdr:nvCxnSpPr>
      <xdr:spPr>
        <a:xfrm flipV="1">
          <a:off x="21323300" y="7206786"/>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127847</xdr:rowOff>
    </xdr:from>
    <xdr:to>
      <xdr:col>107</xdr:col>
      <xdr:colOff>101600</xdr:colOff>
      <xdr:row>42</xdr:row>
      <xdr:rowOff>57997</xdr:rowOff>
    </xdr:to>
    <xdr:sp macro="" textlink="">
      <xdr:nvSpPr>
        <xdr:cNvPr id="468" name="楕円 467"/>
        <xdr:cNvSpPr/>
      </xdr:nvSpPr>
      <xdr:spPr>
        <a:xfrm>
          <a:off x="20383500" y="71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6734</xdr:rowOff>
    </xdr:from>
    <xdr:to>
      <xdr:col>111</xdr:col>
      <xdr:colOff>177800</xdr:colOff>
      <xdr:row>42</xdr:row>
      <xdr:rowOff>7197</xdr:rowOff>
    </xdr:to>
    <xdr:cxnSp macro="">
      <xdr:nvCxnSpPr>
        <xdr:cNvPr id="469" name="直線コネクタ 468"/>
        <xdr:cNvCxnSpPr/>
      </xdr:nvCxnSpPr>
      <xdr:spPr>
        <a:xfrm flipV="1">
          <a:off x="20434300" y="7207634"/>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130584</xdr:rowOff>
    </xdr:from>
    <xdr:to>
      <xdr:col>102</xdr:col>
      <xdr:colOff>165100</xdr:colOff>
      <xdr:row>42</xdr:row>
      <xdr:rowOff>60734</xdr:rowOff>
    </xdr:to>
    <xdr:sp macro="" textlink="">
      <xdr:nvSpPr>
        <xdr:cNvPr id="470" name="楕円 469"/>
        <xdr:cNvSpPr/>
      </xdr:nvSpPr>
      <xdr:spPr>
        <a:xfrm>
          <a:off x="19494500" y="71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7197</xdr:rowOff>
    </xdr:from>
    <xdr:to>
      <xdr:col>107</xdr:col>
      <xdr:colOff>50800</xdr:colOff>
      <xdr:row>42</xdr:row>
      <xdr:rowOff>9934</xdr:rowOff>
    </xdr:to>
    <xdr:cxnSp macro="">
      <xdr:nvCxnSpPr>
        <xdr:cNvPr id="471" name="直線コネクタ 470"/>
        <xdr:cNvCxnSpPr/>
      </xdr:nvCxnSpPr>
      <xdr:spPr>
        <a:xfrm flipV="1">
          <a:off x="19545300" y="7208097"/>
          <a:ext cx="8890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72"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73"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74"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75"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48661</xdr:rowOff>
    </xdr:from>
    <xdr:ext cx="534377" cy="259045"/>
    <xdr:sp macro="" textlink="">
      <xdr:nvSpPr>
        <xdr:cNvPr id="476" name="n_1mainValue【一般廃棄物処理施設】&#10;一人当たり有形固定資産（償却資産）額"/>
        <xdr:cNvSpPr txBox="1"/>
      </xdr:nvSpPr>
      <xdr:spPr>
        <a:xfrm>
          <a:off x="21043411" y="724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49124</xdr:rowOff>
    </xdr:from>
    <xdr:ext cx="534377" cy="259045"/>
    <xdr:sp macro="" textlink="">
      <xdr:nvSpPr>
        <xdr:cNvPr id="477" name="n_2mainValue【一般廃棄物処理施設】&#10;一人当たり有形固定資産（償却資産）額"/>
        <xdr:cNvSpPr txBox="1"/>
      </xdr:nvSpPr>
      <xdr:spPr>
        <a:xfrm>
          <a:off x="20167111" y="72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51861</xdr:rowOff>
    </xdr:from>
    <xdr:ext cx="534377" cy="259045"/>
    <xdr:sp macro="" textlink="">
      <xdr:nvSpPr>
        <xdr:cNvPr id="478" name="n_3mainValue【一般廃棄物処理施設】&#10;一人当たり有形固定資産（償却資産）額"/>
        <xdr:cNvSpPr txBox="1"/>
      </xdr:nvSpPr>
      <xdr:spPr>
        <a:xfrm>
          <a:off x="19278111" y="72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03" name="直線コネクタ 502"/>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04"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05" name="直線コネクタ 504"/>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0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07" name="直線コネクタ 50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08"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09" name="フローチャート: 判断 508"/>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10" name="フローチャート: 判断 509"/>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11" name="フローチャート: 判断 510"/>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12" name="フローチャート: 判断 511"/>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13" name="フローチャート: 判断 512"/>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114935</xdr:rowOff>
    </xdr:from>
    <xdr:to>
      <xdr:col>85</xdr:col>
      <xdr:colOff>177800</xdr:colOff>
      <xdr:row>62</xdr:row>
      <xdr:rowOff>45085</xdr:rowOff>
    </xdr:to>
    <xdr:sp macro="" textlink="">
      <xdr:nvSpPr>
        <xdr:cNvPr id="519" name="楕円 518"/>
        <xdr:cNvSpPr/>
      </xdr:nvSpPr>
      <xdr:spPr>
        <a:xfrm>
          <a:off x="16268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93362</xdr:rowOff>
    </xdr:from>
    <xdr:ext cx="405111" cy="259045"/>
    <xdr:sp macro="" textlink="">
      <xdr:nvSpPr>
        <xdr:cNvPr id="520" name="【保健センター・保健所】&#10;有形固定資産減価償却率該当値テキスト"/>
        <xdr:cNvSpPr txBox="1"/>
      </xdr:nvSpPr>
      <xdr:spPr>
        <a:xfrm>
          <a:off x="163576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128270</xdr:rowOff>
    </xdr:from>
    <xdr:to>
      <xdr:col>81</xdr:col>
      <xdr:colOff>101600</xdr:colOff>
      <xdr:row>62</xdr:row>
      <xdr:rowOff>58420</xdr:rowOff>
    </xdr:to>
    <xdr:sp macro="" textlink="">
      <xdr:nvSpPr>
        <xdr:cNvPr id="521" name="楕円 520"/>
        <xdr:cNvSpPr/>
      </xdr:nvSpPr>
      <xdr:spPr>
        <a:xfrm>
          <a:off x="15430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165735</xdr:rowOff>
    </xdr:from>
    <xdr:to>
      <xdr:col>85</xdr:col>
      <xdr:colOff>127000</xdr:colOff>
      <xdr:row>62</xdr:row>
      <xdr:rowOff>7620</xdr:rowOff>
    </xdr:to>
    <xdr:cxnSp macro="">
      <xdr:nvCxnSpPr>
        <xdr:cNvPr id="522" name="直線コネクタ 521"/>
        <xdr:cNvCxnSpPr/>
      </xdr:nvCxnSpPr>
      <xdr:spPr>
        <a:xfrm flipV="1">
          <a:off x="15481300" y="106241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523" name="楕円 522"/>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150495</xdr:rowOff>
    </xdr:from>
    <xdr:to>
      <xdr:col>81</xdr:col>
      <xdr:colOff>50800</xdr:colOff>
      <xdr:row>62</xdr:row>
      <xdr:rowOff>7620</xdr:rowOff>
    </xdr:to>
    <xdr:cxnSp macro="">
      <xdr:nvCxnSpPr>
        <xdr:cNvPr id="524" name="直線コネクタ 523"/>
        <xdr:cNvCxnSpPr/>
      </xdr:nvCxnSpPr>
      <xdr:spPr>
        <a:xfrm>
          <a:off x="14592300" y="10608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25" name="楕円 524"/>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61</xdr:row>
      <xdr:rowOff>150495</xdr:rowOff>
    </xdr:to>
    <xdr:cxnSp macro="">
      <xdr:nvCxnSpPr>
        <xdr:cNvPr id="526" name="直線コネクタ 525"/>
        <xdr:cNvCxnSpPr/>
      </xdr:nvCxnSpPr>
      <xdr:spPr>
        <a:xfrm>
          <a:off x="13703300" y="10580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27"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28"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29"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30"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49547</xdr:rowOff>
    </xdr:from>
    <xdr:ext cx="405111" cy="259045"/>
    <xdr:sp macro="" textlink="">
      <xdr:nvSpPr>
        <xdr:cNvPr id="531" name="n_1mainValue【保健センター・保健所】&#10;有形固定資産減価償却率"/>
        <xdr:cNvSpPr txBox="1"/>
      </xdr:nvSpPr>
      <xdr:spPr>
        <a:xfrm>
          <a:off x="15266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532" name="n_2mainValue【保健センター・保健所】&#10;有形固定資産減価償却率"/>
        <xdr:cNvSpPr txBox="1"/>
      </xdr:nvSpPr>
      <xdr:spPr>
        <a:xfrm>
          <a:off x="14389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533" name="n_3mainValue【保健センター・保健所】&#10;有形固定資産減価償却率"/>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57" name="直線コネクタ 556"/>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58"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59" name="直線コネクタ 558"/>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60"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61" name="直線コネクタ 560"/>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562"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63" name="フローチャート: 判断 562"/>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64" name="フローチャート: 判断 563"/>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65" name="フローチャート: 判断 564"/>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66" name="フローチャート: 判断 565"/>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67" name="フローチャート: 判断 566"/>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64770</xdr:rowOff>
    </xdr:from>
    <xdr:to>
      <xdr:col>116</xdr:col>
      <xdr:colOff>114300</xdr:colOff>
      <xdr:row>63</xdr:row>
      <xdr:rowOff>166370</xdr:rowOff>
    </xdr:to>
    <xdr:sp macro="" textlink="">
      <xdr:nvSpPr>
        <xdr:cNvPr id="573" name="楕円 572"/>
        <xdr:cNvSpPr/>
      </xdr:nvSpPr>
      <xdr:spPr>
        <a:xfrm>
          <a:off x="221107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151147</xdr:rowOff>
    </xdr:from>
    <xdr:ext cx="469744" cy="259045"/>
    <xdr:sp macro="" textlink="">
      <xdr:nvSpPr>
        <xdr:cNvPr id="574" name="【保健センター・保健所】&#10;一人当たり面積該当値テキスト"/>
        <xdr:cNvSpPr txBox="1"/>
      </xdr:nvSpPr>
      <xdr:spPr>
        <a:xfrm>
          <a:off x="22199600" y="1078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575" name="楕円 574"/>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115570</xdr:rowOff>
    </xdr:from>
    <xdr:to>
      <xdr:col>116</xdr:col>
      <xdr:colOff>63500</xdr:colOff>
      <xdr:row>63</xdr:row>
      <xdr:rowOff>118110</xdr:rowOff>
    </xdr:to>
    <xdr:cxnSp macro="">
      <xdr:nvCxnSpPr>
        <xdr:cNvPr id="576" name="直線コネクタ 575"/>
        <xdr:cNvCxnSpPr/>
      </xdr:nvCxnSpPr>
      <xdr:spPr>
        <a:xfrm flipV="1">
          <a:off x="21323300" y="109169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69850</xdr:rowOff>
    </xdr:from>
    <xdr:to>
      <xdr:col>107</xdr:col>
      <xdr:colOff>101600</xdr:colOff>
      <xdr:row>64</xdr:row>
      <xdr:rowOff>0</xdr:rowOff>
    </xdr:to>
    <xdr:sp macro="" textlink="">
      <xdr:nvSpPr>
        <xdr:cNvPr id="577" name="楕円 576"/>
        <xdr:cNvSpPr/>
      </xdr:nvSpPr>
      <xdr:spPr>
        <a:xfrm>
          <a:off x="20383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120650</xdr:rowOff>
    </xdr:to>
    <xdr:cxnSp macro="">
      <xdr:nvCxnSpPr>
        <xdr:cNvPr id="578" name="直線コネクタ 577"/>
        <xdr:cNvCxnSpPr/>
      </xdr:nvCxnSpPr>
      <xdr:spPr>
        <a:xfrm flipV="1">
          <a:off x="20434300" y="10919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579" name="楕円 578"/>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120650</xdr:rowOff>
    </xdr:from>
    <xdr:to>
      <xdr:col>107</xdr:col>
      <xdr:colOff>50800</xdr:colOff>
      <xdr:row>63</xdr:row>
      <xdr:rowOff>129540</xdr:rowOff>
    </xdr:to>
    <xdr:cxnSp macro="">
      <xdr:nvCxnSpPr>
        <xdr:cNvPr id="580" name="直線コネクタ 579"/>
        <xdr:cNvCxnSpPr/>
      </xdr:nvCxnSpPr>
      <xdr:spPr>
        <a:xfrm flipV="1">
          <a:off x="19545300" y="109220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81"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82"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83"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84"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585"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162577</xdr:rowOff>
    </xdr:from>
    <xdr:ext cx="469744" cy="259045"/>
    <xdr:sp macro="" textlink="">
      <xdr:nvSpPr>
        <xdr:cNvPr id="586" name="n_2mainValue【保健センター・保健所】&#10;一人当たり面積"/>
        <xdr:cNvSpPr txBox="1"/>
      </xdr:nvSpPr>
      <xdr:spPr>
        <a:xfrm>
          <a:off x="20199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587" name="n_3mainValue【保健センター・保健所】&#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13" name="直線コネクタ 612"/>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14"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15" name="直線コネクタ 61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7" name="直線コネクタ 61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18"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19" name="フローチャート: 判断 61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20" name="フローチャート: 判断 619"/>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21" name="フローチャート: 判断 620"/>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22" name="フローチャート: 判断 621"/>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23" name="フローチャート: 判断 622"/>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163649</xdr:rowOff>
    </xdr:from>
    <xdr:to>
      <xdr:col>85</xdr:col>
      <xdr:colOff>177800</xdr:colOff>
      <xdr:row>78</xdr:row>
      <xdr:rowOff>93799</xdr:rowOff>
    </xdr:to>
    <xdr:sp macro="" textlink="">
      <xdr:nvSpPr>
        <xdr:cNvPr id="629" name="楕円 628"/>
        <xdr:cNvSpPr/>
      </xdr:nvSpPr>
      <xdr:spPr>
        <a:xfrm>
          <a:off x="16268700" y="133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116676</xdr:rowOff>
    </xdr:from>
    <xdr:ext cx="340478" cy="259045"/>
    <xdr:sp macro="" textlink="">
      <xdr:nvSpPr>
        <xdr:cNvPr id="630" name="【消防施設】&#10;有形固定資産減価償却率該当値テキスト"/>
        <xdr:cNvSpPr txBox="1"/>
      </xdr:nvSpPr>
      <xdr:spPr>
        <a:xfrm>
          <a:off x="16357600" y="13318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103232</xdr:rowOff>
    </xdr:from>
    <xdr:to>
      <xdr:col>81</xdr:col>
      <xdr:colOff>101600</xdr:colOff>
      <xdr:row>87</xdr:row>
      <xdr:rowOff>33382</xdr:rowOff>
    </xdr:to>
    <xdr:sp macro="" textlink="">
      <xdr:nvSpPr>
        <xdr:cNvPr id="631" name="楕円 630"/>
        <xdr:cNvSpPr/>
      </xdr:nvSpPr>
      <xdr:spPr>
        <a:xfrm>
          <a:off x="15430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42999</xdr:rowOff>
    </xdr:from>
    <xdr:to>
      <xdr:col>85</xdr:col>
      <xdr:colOff>127000</xdr:colOff>
      <xdr:row>86</xdr:row>
      <xdr:rowOff>154032</xdr:rowOff>
    </xdr:to>
    <xdr:cxnSp macro="">
      <xdr:nvCxnSpPr>
        <xdr:cNvPr id="632" name="直線コネクタ 631"/>
        <xdr:cNvCxnSpPr/>
      </xdr:nvCxnSpPr>
      <xdr:spPr>
        <a:xfrm flipV="1">
          <a:off x="15481300" y="13416099"/>
          <a:ext cx="838200" cy="14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95069</xdr:rowOff>
    </xdr:from>
    <xdr:to>
      <xdr:col>76</xdr:col>
      <xdr:colOff>165100</xdr:colOff>
      <xdr:row>87</xdr:row>
      <xdr:rowOff>25219</xdr:rowOff>
    </xdr:to>
    <xdr:sp macro="" textlink="">
      <xdr:nvSpPr>
        <xdr:cNvPr id="633" name="楕円 632"/>
        <xdr:cNvSpPr/>
      </xdr:nvSpPr>
      <xdr:spPr>
        <a:xfrm>
          <a:off x="14541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145869</xdr:rowOff>
    </xdr:from>
    <xdr:to>
      <xdr:col>81</xdr:col>
      <xdr:colOff>50800</xdr:colOff>
      <xdr:row>86</xdr:row>
      <xdr:rowOff>154032</xdr:rowOff>
    </xdr:to>
    <xdr:cxnSp macro="">
      <xdr:nvCxnSpPr>
        <xdr:cNvPr id="634" name="直線コネクタ 633"/>
        <xdr:cNvCxnSpPr/>
      </xdr:nvCxnSpPr>
      <xdr:spPr>
        <a:xfrm>
          <a:off x="14592300" y="148905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52614</xdr:rowOff>
    </xdr:from>
    <xdr:to>
      <xdr:col>72</xdr:col>
      <xdr:colOff>38100</xdr:colOff>
      <xdr:row>86</xdr:row>
      <xdr:rowOff>154214</xdr:rowOff>
    </xdr:to>
    <xdr:sp macro="" textlink="">
      <xdr:nvSpPr>
        <xdr:cNvPr id="635" name="楕円 634"/>
        <xdr:cNvSpPr/>
      </xdr:nvSpPr>
      <xdr:spPr>
        <a:xfrm>
          <a:off x="1365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103414</xdr:rowOff>
    </xdr:from>
    <xdr:to>
      <xdr:col>76</xdr:col>
      <xdr:colOff>114300</xdr:colOff>
      <xdr:row>86</xdr:row>
      <xdr:rowOff>145869</xdr:rowOff>
    </xdr:to>
    <xdr:cxnSp macro="">
      <xdr:nvCxnSpPr>
        <xdr:cNvPr id="636" name="直線コネクタ 635"/>
        <xdr:cNvCxnSpPr/>
      </xdr:nvCxnSpPr>
      <xdr:spPr>
        <a:xfrm>
          <a:off x="13703300" y="148481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637"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638"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39"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40"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24509</xdr:rowOff>
    </xdr:from>
    <xdr:ext cx="405111" cy="259045"/>
    <xdr:sp macro="" textlink="">
      <xdr:nvSpPr>
        <xdr:cNvPr id="641" name="n_1mainValue【消防施設】&#10;有形固定資産減価償却率"/>
        <xdr:cNvSpPr txBox="1"/>
      </xdr:nvSpPr>
      <xdr:spPr>
        <a:xfrm>
          <a:off x="152660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16346</xdr:rowOff>
    </xdr:from>
    <xdr:ext cx="405111" cy="259045"/>
    <xdr:sp macro="" textlink="">
      <xdr:nvSpPr>
        <xdr:cNvPr id="642" name="n_2mainValue【消防施設】&#10;有形固定資産減価償却率"/>
        <xdr:cNvSpPr txBox="1"/>
      </xdr:nvSpPr>
      <xdr:spPr>
        <a:xfrm>
          <a:off x="14389744" y="1493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145341</xdr:rowOff>
    </xdr:from>
    <xdr:ext cx="405111" cy="259045"/>
    <xdr:sp macro="" textlink="">
      <xdr:nvSpPr>
        <xdr:cNvPr id="643" name="n_3mainValue【消防施設】&#10;有形固定資産減価償却率"/>
        <xdr:cNvSpPr txBox="1"/>
      </xdr:nvSpPr>
      <xdr:spPr>
        <a:xfrm>
          <a:off x="13500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65" name="直線コネクタ 664"/>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66"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67" name="直線コネクタ 666"/>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68"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69" name="直線コネクタ 668"/>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7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1" name="フローチャート: 判断 67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72" name="フローチャート: 判断 671"/>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73" name="フローチャート: 判断 672"/>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74" name="フローチャート: 判断 673"/>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75" name="フローチャート: 判断 674"/>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70968</xdr:rowOff>
    </xdr:from>
    <xdr:to>
      <xdr:col>116</xdr:col>
      <xdr:colOff>114300</xdr:colOff>
      <xdr:row>86</xdr:row>
      <xdr:rowOff>1118</xdr:rowOff>
    </xdr:to>
    <xdr:sp macro="" textlink="">
      <xdr:nvSpPr>
        <xdr:cNvPr id="681" name="楕円 680"/>
        <xdr:cNvSpPr/>
      </xdr:nvSpPr>
      <xdr:spPr>
        <a:xfrm>
          <a:off x="221107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682"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73253</xdr:rowOff>
    </xdr:from>
    <xdr:to>
      <xdr:col>112</xdr:col>
      <xdr:colOff>38100</xdr:colOff>
      <xdr:row>86</xdr:row>
      <xdr:rowOff>3403</xdr:rowOff>
    </xdr:to>
    <xdr:sp macro="" textlink="">
      <xdr:nvSpPr>
        <xdr:cNvPr id="683" name="楕円 682"/>
        <xdr:cNvSpPr/>
      </xdr:nvSpPr>
      <xdr:spPr>
        <a:xfrm>
          <a:off x="21272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121768</xdr:rowOff>
    </xdr:from>
    <xdr:to>
      <xdr:col>116</xdr:col>
      <xdr:colOff>63500</xdr:colOff>
      <xdr:row>85</xdr:row>
      <xdr:rowOff>124053</xdr:rowOff>
    </xdr:to>
    <xdr:cxnSp macro="">
      <xdr:nvCxnSpPr>
        <xdr:cNvPr id="684" name="直線コネクタ 683"/>
        <xdr:cNvCxnSpPr/>
      </xdr:nvCxnSpPr>
      <xdr:spPr>
        <a:xfrm flipV="1">
          <a:off x="21323300" y="1469501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74625</xdr:rowOff>
    </xdr:from>
    <xdr:to>
      <xdr:col>107</xdr:col>
      <xdr:colOff>101600</xdr:colOff>
      <xdr:row>86</xdr:row>
      <xdr:rowOff>4775</xdr:rowOff>
    </xdr:to>
    <xdr:sp macro="" textlink="">
      <xdr:nvSpPr>
        <xdr:cNvPr id="685" name="楕円 684"/>
        <xdr:cNvSpPr/>
      </xdr:nvSpPr>
      <xdr:spPr>
        <a:xfrm>
          <a:off x="20383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124053</xdr:rowOff>
    </xdr:from>
    <xdr:to>
      <xdr:col>111</xdr:col>
      <xdr:colOff>177800</xdr:colOff>
      <xdr:row>85</xdr:row>
      <xdr:rowOff>125425</xdr:rowOff>
    </xdr:to>
    <xdr:cxnSp macro="">
      <xdr:nvCxnSpPr>
        <xdr:cNvPr id="686" name="直線コネクタ 685"/>
        <xdr:cNvCxnSpPr/>
      </xdr:nvCxnSpPr>
      <xdr:spPr>
        <a:xfrm flipV="1">
          <a:off x="20434300" y="146973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45365</xdr:rowOff>
    </xdr:from>
    <xdr:to>
      <xdr:col>102</xdr:col>
      <xdr:colOff>165100</xdr:colOff>
      <xdr:row>85</xdr:row>
      <xdr:rowOff>146965</xdr:rowOff>
    </xdr:to>
    <xdr:sp macro="" textlink="">
      <xdr:nvSpPr>
        <xdr:cNvPr id="687" name="楕円 686"/>
        <xdr:cNvSpPr/>
      </xdr:nvSpPr>
      <xdr:spPr>
        <a:xfrm>
          <a:off x="19494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96165</xdr:rowOff>
    </xdr:from>
    <xdr:to>
      <xdr:col>107</xdr:col>
      <xdr:colOff>50800</xdr:colOff>
      <xdr:row>85</xdr:row>
      <xdr:rowOff>125425</xdr:rowOff>
    </xdr:to>
    <xdr:cxnSp macro="">
      <xdr:nvCxnSpPr>
        <xdr:cNvPr id="688" name="直線コネクタ 687"/>
        <xdr:cNvCxnSpPr/>
      </xdr:nvCxnSpPr>
      <xdr:spPr>
        <a:xfrm>
          <a:off x="19545300" y="14669415"/>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89"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90"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691" name="n_3aveValue【消防施設】&#10;一人当たり面積"/>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92"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165980</xdr:rowOff>
    </xdr:from>
    <xdr:ext cx="469744" cy="259045"/>
    <xdr:sp macro="" textlink="">
      <xdr:nvSpPr>
        <xdr:cNvPr id="693" name="n_1mainValue【消防施設】&#10;一人当たり面積"/>
        <xdr:cNvSpPr txBox="1"/>
      </xdr:nvSpPr>
      <xdr:spPr>
        <a:xfrm>
          <a:off x="210757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167352</xdr:rowOff>
    </xdr:from>
    <xdr:ext cx="469744" cy="259045"/>
    <xdr:sp macro="" textlink="">
      <xdr:nvSpPr>
        <xdr:cNvPr id="694" name="n_2mainValue【消防施設】&#10;一人当たり面積"/>
        <xdr:cNvSpPr txBox="1"/>
      </xdr:nvSpPr>
      <xdr:spPr>
        <a:xfrm>
          <a:off x="20199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163492</xdr:rowOff>
    </xdr:from>
    <xdr:ext cx="469744" cy="259045"/>
    <xdr:sp macro="" textlink="">
      <xdr:nvSpPr>
        <xdr:cNvPr id="695" name="n_3mainValue【消防施設】&#10;一人当たり面積"/>
        <xdr:cNvSpPr txBox="1"/>
      </xdr:nvSpPr>
      <xdr:spPr>
        <a:xfrm>
          <a:off x="19310427" y="143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21" name="直線コネクタ 720"/>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2"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3" name="直線コネクタ 722"/>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5" name="直線コネクタ 72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26"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27" name="フローチャート: 判断 72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28" name="フローチャート: 判断 727"/>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29" name="フローチャート: 判断 728"/>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30" name="フローチャート: 判断 729"/>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31" name="フローチャート: 判断 730"/>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737" name="楕円 736"/>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738" name="【庁舎】&#10;有形固定資産減価償却率該当値テキスト"/>
        <xdr:cNvSpPr txBox="1"/>
      </xdr:nvSpPr>
      <xdr:spPr>
        <a:xfrm>
          <a:off x="16357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39" name="楕円 738"/>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41911</xdr:rowOff>
    </xdr:to>
    <xdr:cxnSp macro="">
      <xdr:nvCxnSpPr>
        <xdr:cNvPr id="740" name="直線コネクタ 739"/>
        <xdr:cNvCxnSpPr/>
      </xdr:nvCxnSpPr>
      <xdr:spPr>
        <a:xfrm>
          <a:off x="15481300" y="182041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41" name="楕円 740"/>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30480</xdr:rowOff>
    </xdr:to>
    <xdr:cxnSp macro="">
      <xdr:nvCxnSpPr>
        <xdr:cNvPr id="742" name="直線コネクタ 741"/>
        <xdr:cNvCxnSpPr/>
      </xdr:nvCxnSpPr>
      <xdr:spPr>
        <a:xfrm>
          <a:off x="14592300" y="1817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85816</xdr:rowOff>
    </xdr:from>
    <xdr:to>
      <xdr:col>72</xdr:col>
      <xdr:colOff>38100</xdr:colOff>
      <xdr:row>106</xdr:row>
      <xdr:rowOff>15966</xdr:rowOff>
    </xdr:to>
    <xdr:sp macro="" textlink="">
      <xdr:nvSpPr>
        <xdr:cNvPr id="743" name="楕円 742"/>
        <xdr:cNvSpPr/>
      </xdr:nvSpPr>
      <xdr:spPr>
        <a:xfrm>
          <a:off x="1365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136616</xdr:rowOff>
    </xdr:from>
    <xdr:to>
      <xdr:col>76</xdr:col>
      <xdr:colOff>114300</xdr:colOff>
      <xdr:row>105</xdr:row>
      <xdr:rowOff>169273</xdr:rowOff>
    </xdr:to>
    <xdr:cxnSp macro="">
      <xdr:nvCxnSpPr>
        <xdr:cNvPr id="744" name="直線コネクタ 743"/>
        <xdr:cNvCxnSpPr/>
      </xdr:nvCxnSpPr>
      <xdr:spPr>
        <a:xfrm>
          <a:off x="13703300" y="1813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45"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46"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47"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748"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49" name="n_1mainValue【庁舎】&#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750" name="n_2main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7093</xdr:rowOff>
    </xdr:from>
    <xdr:ext cx="405111" cy="259045"/>
    <xdr:sp macro="" textlink="">
      <xdr:nvSpPr>
        <xdr:cNvPr id="751" name="n_3mainValue【庁舎】&#10;有形固定資産減価償却率"/>
        <xdr:cNvSpPr txBox="1"/>
      </xdr:nvSpPr>
      <xdr:spPr>
        <a:xfrm>
          <a:off x="13500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77" name="直線コネクタ 776"/>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78"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79" name="直線コネクタ 778"/>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80"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81" name="直線コネクタ 780"/>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782"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83" name="フローチャート: 判断 782"/>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84" name="フローチャート: 判断 783"/>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85" name="フローチャート: 判断 784"/>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86" name="フローチャート: 判断 785"/>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87" name="フローチャート: 判断 786"/>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7982</xdr:rowOff>
    </xdr:from>
    <xdr:to>
      <xdr:col>116</xdr:col>
      <xdr:colOff>114300</xdr:colOff>
      <xdr:row>104</xdr:row>
      <xdr:rowOff>109582</xdr:rowOff>
    </xdr:to>
    <xdr:sp macro="" textlink="">
      <xdr:nvSpPr>
        <xdr:cNvPr id="793" name="楕円 792"/>
        <xdr:cNvSpPr/>
      </xdr:nvSpPr>
      <xdr:spPr>
        <a:xfrm>
          <a:off x="22110700" y="17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30859</xdr:rowOff>
    </xdr:from>
    <xdr:ext cx="469744" cy="259045"/>
    <xdr:sp macro="" textlink="">
      <xdr:nvSpPr>
        <xdr:cNvPr id="794" name="【庁舎】&#10;一人当たり面積該当値テキスト"/>
        <xdr:cNvSpPr txBox="1"/>
      </xdr:nvSpPr>
      <xdr:spPr>
        <a:xfrm>
          <a:off x="22199600"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29755</xdr:rowOff>
    </xdr:from>
    <xdr:to>
      <xdr:col>112</xdr:col>
      <xdr:colOff>38100</xdr:colOff>
      <xdr:row>104</xdr:row>
      <xdr:rowOff>131355</xdr:rowOff>
    </xdr:to>
    <xdr:sp macro="" textlink="">
      <xdr:nvSpPr>
        <xdr:cNvPr id="795" name="楕円 794"/>
        <xdr:cNvSpPr/>
      </xdr:nvSpPr>
      <xdr:spPr>
        <a:xfrm>
          <a:off x="21272500" y="178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58782</xdr:rowOff>
    </xdr:from>
    <xdr:to>
      <xdr:col>116</xdr:col>
      <xdr:colOff>63500</xdr:colOff>
      <xdr:row>104</xdr:row>
      <xdr:rowOff>80555</xdr:rowOff>
    </xdr:to>
    <xdr:cxnSp macro="">
      <xdr:nvCxnSpPr>
        <xdr:cNvPr id="796" name="直線コネクタ 795"/>
        <xdr:cNvCxnSpPr/>
      </xdr:nvCxnSpPr>
      <xdr:spPr>
        <a:xfrm flipV="1">
          <a:off x="21323300" y="17889582"/>
          <a:ext cx="8382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41729</xdr:rowOff>
    </xdr:from>
    <xdr:to>
      <xdr:col>107</xdr:col>
      <xdr:colOff>101600</xdr:colOff>
      <xdr:row>104</xdr:row>
      <xdr:rowOff>143329</xdr:rowOff>
    </xdr:to>
    <xdr:sp macro="" textlink="">
      <xdr:nvSpPr>
        <xdr:cNvPr id="797" name="楕円 796"/>
        <xdr:cNvSpPr/>
      </xdr:nvSpPr>
      <xdr:spPr>
        <a:xfrm>
          <a:off x="2038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80555</xdr:rowOff>
    </xdr:from>
    <xdr:to>
      <xdr:col>111</xdr:col>
      <xdr:colOff>177800</xdr:colOff>
      <xdr:row>104</xdr:row>
      <xdr:rowOff>92529</xdr:rowOff>
    </xdr:to>
    <xdr:cxnSp macro="">
      <xdr:nvCxnSpPr>
        <xdr:cNvPr id="798" name="直線コネクタ 797"/>
        <xdr:cNvCxnSpPr/>
      </xdr:nvCxnSpPr>
      <xdr:spPr>
        <a:xfrm flipV="1">
          <a:off x="20434300" y="17911355"/>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59145</xdr:rowOff>
    </xdr:from>
    <xdr:to>
      <xdr:col>102</xdr:col>
      <xdr:colOff>165100</xdr:colOff>
      <xdr:row>104</xdr:row>
      <xdr:rowOff>160745</xdr:rowOff>
    </xdr:to>
    <xdr:sp macro="" textlink="">
      <xdr:nvSpPr>
        <xdr:cNvPr id="799" name="楕円 798"/>
        <xdr:cNvSpPr/>
      </xdr:nvSpPr>
      <xdr:spPr>
        <a:xfrm>
          <a:off x="19494500" y="178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92529</xdr:rowOff>
    </xdr:from>
    <xdr:to>
      <xdr:col>107</xdr:col>
      <xdr:colOff>50800</xdr:colOff>
      <xdr:row>104</xdr:row>
      <xdr:rowOff>109945</xdr:rowOff>
    </xdr:to>
    <xdr:cxnSp macro="">
      <xdr:nvCxnSpPr>
        <xdr:cNvPr id="800" name="直線コネクタ 799"/>
        <xdr:cNvCxnSpPr/>
      </xdr:nvCxnSpPr>
      <xdr:spPr>
        <a:xfrm flipV="1">
          <a:off x="19545300" y="17923329"/>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01"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02"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803"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804"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147882</xdr:rowOff>
    </xdr:from>
    <xdr:ext cx="469744" cy="259045"/>
    <xdr:sp macro="" textlink="">
      <xdr:nvSpPr>
        <xdr:cNvPr id="805" name="n_1mainValue【庁舎】&#10;一人当たり面積"/>
        <xdr:cNvSpPr txBox="1"/>
      </xdr:nvSpPr>
      <xdr:spPr>
        <a:xfrm>
          <a:off x="21075727" y="1763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159856</xdr:rowOff>
    </xdr:from>
    <xdr:ext cx="469744" cy="259045"/>
    <xdr:sp macro="" textlink="">
      <xdr:nvSpPr>
        <xdr:cNvPr id="806" name="n_2mainValue【庁舎】&#10;一人当たり面積"/>
        <xdr:cNvSpPr txBox="1"/>
      </xdr:nvSpPr>
      <xdr:spPr>
        <a:xfrm>
          <a:off x="20199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5822</xdr:rowOff>
    </xdr:from>
    <xdr:ext cx="469744" cy="259045"/>
    <xdr:sp macro="" textlink="">
      <xdr:nvSpPr>
        <xdr:cNvPr id="807" name="n_3mainValue【庁舎】&#10;一人当たり面積"/>
        <xdr:cNvSpPr txBox="1"/>
      </xdr:nvSpPr>
      <xdr:spPr>
        <a:xfrm>
          <a:off x="19310427" y="176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・ほとんどの類型において有形固定資産減価償却率が</a:t>
          </a:r>
          <a:r>
            <a:rPr kumimoji="1" lang="ja-JP" altLang="ja-JP" sz="1100" b="0" i="0" baseline="0">
              <a:solidFill>
                <a:schemeClr val="dk1"/>
              </a:solidFill>
              <a:effectLst/>
              <a:latin typeface="+mn-lt"/>
              <a:ea typeface="+mn-ea"/>
              <a:cs typeface="+mn-cs"/>
            </a:rPr>
            <a:t>類似団体の平均を上回っており、老朽化が進んでいることがわかる。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消防施設については令和元年度に移転改築を実施したことから</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・その他の施設については、今後、個別施設計画を</a:t>
          </a:r>
          <a:r>
            <a:rPr kumimoji="1" lang="ja-JP" altLang="en-US" sz="1100" b="0" i="0" baseline="0">
              <a:solidFill>
                <a:schemeClr val="dk1"/>
              </a:solidFill>
              <a:effectLst/>
              <a:latin typeface="+mn-lt"/>
              <a:ea typeface="+mn-ea"/>
              <a:cs typeface="+mn-cs"/>
            </a:rPr>
            <a:t>基に</a:t>
          </a:r>
          <a:r>
            <a:rPr kumimoji="1" lang="ja-JP" altLang="ja-JP" sz="1100" b="0" i="0" baseline="0">
              <a:solidFill>
                <a:schemeClr val="dk1"/>
              </a:solidFill>
              <a:effectLst/>
              <a:latin typeface="+mn-lt"/>
              <a:ea typeface="+mn-ea"/>
              <a:cs typeface="+mn-cs"/>
            </a:rPr>
            <a:t>計画的な老朽化対策を推進するなど、適正管理に努める。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7,710
7,593
773.13
15,995,329
15,883,955
109,794
4,456,210
12,503,087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類似団体を下回っているが、北海道平均とほぼ同値で推移している。これは、人口減少や全国平均を大きく上回る高齢化率（令和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財政基盤の弱さが主な要因であるが、企業誘致とともに一次産業と連携した新たな産業の創出による地域経済活性化に向けた取り組みを行っている。また、定員適正化計画により職員数を純減しているほか、投資的経費を含む歳出全般の見直しにより、活力あるまちづくりを展開しつつ、行政の効率化に努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普通会計における公債費は年々減少してきているが、小中学校の建設事業等大型事業に多額の地方債を発行しているため、起債の償還が始まる令和２年度より公債費が大きく増加し、令和３年度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る試算となっている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建設事業等の実施により、経常収支比率の上昇が見込まれているが、第５次定員適正化計画に基づく職員数の減（平成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年度から令和２年度までの５年間で８名減）による人件費の削減など、行政改革への取り組みを通じて義務的経費の削減に努め、経常収支比率の上昇を抑える。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56642</xdr:rowOff>
    </xdr:to>
    <xdr:cxnSp macro="">
      <xdr:nvCxnSpPr>
        <xdr:cNvPr id="131" name="直線コネクタ 130"/>
        <xdr:cNvCxnSpPr/>
      </xdr:nvCxnSpPr>
      <xdr:spPr>
        <a:xfrm>
          <a:off x="4114800" y="105054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61</xdr:row>
      <xdr:rowOff>46990</xdr:rowOff>
    </xdr:to>
    <xdr:cxnSp macro="">
      <xdr:nvCxnSpPr>
        <xdr:cNvPr id="134" name="直線コネクタ 133"/>
        <xdr:cNvCxnSpPr/>
      </xdr:nvCxnSpPr>
      <xdr:spPr>
        <a:xfrm>
          <a:off x="3225800" y="104957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61</xdr:row>
      <xdr:rowOff>42164</xdr:rowOff>
    </xdr:to>
    <xdr:cxnSp macro="">
      <xdr:nvCxnSpPr>
        <xdr:cNvPr id="137" name="直線コネクタ 136"/>
        <xdr:cNvCxnSpPr/>
      </xdr:nvCxnSpPr>
      <xdr:spPr>
        <a:xfrm flipV="1">
          <a:off x="2336800" y="104957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42164</xdr:rowOff>
    </xdr:to>
    <xdr:cxnSp macro="">
      <xdr:nvCxnSpPr>
        <xdr:cNvPr id="140" name="直線コネクタ 139"/>
        <xdr:cNvCxnSpPr/>
      </xdr:nvCxnSpPr>
      <xdr:spPr>
        <a:xfrm>
          <a:off x="1447800" y="104571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50" name="楕円 149"/>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1"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2" name="楕円 151"/>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3" name="テキスト ボックス 152"/>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4" name="楕円 153"/>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55" name="テキスト ボックス 154"/>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6" name="楕円 155"/>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7" name="テキスト ボックス 156"/>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8" name="楕円 157"/>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9" name="テキスト ボックス 158"/>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職員数の純減（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により人件費を抑制しているが、人口減少が顕著なことから、人口１人当たりの数値としては効果が現れにくい。また、前年度と比較して決算額が増加している主な要因は、ふるさと納税に係る物件費の増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今後も職員採用の抑制により人件費を削減するとともに、行政改革への取り組みを通じて物件費の削減に努める。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130347</xdr:rowOff>
    </xdr:from>
    <xdr:to>
      <xdr:col>23</xdr:col>
      <xdr:colOff>133350</xdr:colOff>
      <xdr:row>89</xdr:row>
      <xdr:rowOff>38678</xdr:rowOff>
    </xdr:to>
    <xdr:cxnSp macro="">
      <xdr:nvCxnSpPr>
        <xdr:cNvPr id="194" name="直線コネクタ 193"/>
        <xdr:cNvCxnSpPr/>
      </xdr:nvCxnSpPr>
      <xdr:spPr>
        <a:xfrm>
          <a:off x="4114800" y="14875047"/>
          <a:ext cx="838200" cy="4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93945</xdr:rowOff>
    </xdr:from>
    <xdr:to>
      <xdr:col>19</xdr:col>
      <xdr:colOff>133350</xdr:colOff>
      <xdr:row>86</xdr:row>
      <xdr:rowOff>130347</xdr:rowOff>
    </xdr:to>
    <xdr:cxnSp macro="">
      <xdr:nvCxnSpPr>
        <xdr:cNvPr id="197" name="直線コネクタ 196"/>
        <xdr:cNvCxnSpPr/>
      </xdr:nvCxnSpPr>
      <xdr:spPr>
        <a:xfrm>
          <a:off x="3225800" y="14667195"/>
          <a:ext cx="889000" cy="20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167777</xdr:rowOff>
    </xdr:from>
    <xdr:to>
      <xdr:col>15</xdr:col>
      <xdr:colOff>82550</xdr:colOff>
      <xdr:row>85</xdr:row>
      <xdr:rowOff>93945</xdr:rowOff>
    </xdr:to>
    <xdr:cxnSp macro="">
      <xdr:nvCxnSpPr>
        <xdr:cNvPr id="200" name="直線コネクタ 199"/>
        <xdr:cNvCxnSpPr/>
      </xdr:nvCxnSpPr>
      <xdr:spPr>
        <a:xfrm>
          <a:off x="2336800" y="14569577"/>
          <a:ext cx="889000" cy="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80418</xdr:rowOff>
    </xdr:from>
    <xdr:to>
      <xdr:col>11</xdr:col>
      <xdr:colOff>31750</xdr:colOff>
      <xdr:row>84</xdr:row>
      <xdr:rowOff>167777</xdr:rowOff>
    </xdr:to>
    <xdr:cxnSp macro="">
      <xdr:nvCxnSpPr>
        <xdr:cNvPr id="203" name="直線コネクタ 202"/>
        <xdr:cNvCxnSpPr/>
      </xdr:nvCxnSpPr>
      <xdr:spPr>
        <a:xfrm>
          <a:off x="1447800" y="14482218"/>
          <a:ext cx="889000" cy="8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159328</xdr:rowOff>
    </xdr:from>
    <xdr:to>
      <xdr:col>23</xdr:col>
      <xdr:colOff>184150</xdr:colOff>
      <xdr:row>89</xdr:row>
      <xdr:rowOff>89478</xdr:rowOff>
    </xdr:to>
    <xdr:sp macro="" textlink="">
      <xdr:nvSpPr>
        <xdr:cNvPr id="213" name="楕円 212"/>
        <xdr:cNvSpPr/>
      </xdr:nvSpPr>
      <xdr:spPr>
        <a:xfrm>
          <a:off x="4902200" y="152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131405</xdr:rowOff>
    </xdr:from>
    <xdr:ext cx="762000" cy="259045"/>
    <xdr:sp macro="" textlink="">
      <xdr:nvSpPr>
        <xdr:cNvPr id="214" name="人件費・物件費等の状況該当値テキスト"/>
        <xdr:cNvSpPr txBox="1"/>
      </xdr:nvSpPr>
      <xdr:spPr>
        <a:xfrm>
          <a:off x="5041900" y="1521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79547</xdr:rowOff>
    </xdr:from>
    <xdr:to>
      <xdr:col>19</xdr:col>
      <xdr:colOff>184150</xdr:colOff>
      <xdr:row>87</xdr:row>
      <xdr:rowOff>9697</xdr:rowOff>
    </xdr:to>
    <xdr:sp macro="" textlink="">
      <xdr:nvSpPr>
        <xdr:cNvPr id="215" name="楕円 214"/>
        <xdr:cNvSpPr/>
      </xdr:nvSpPr>
      <xdr:spPr>
        <a:xfrm>
          <a:off x="4064000" y="148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165924</xdr:rowOff>
    </xdr:from>
    <xdr:ext cx="736600" cy="259045"/>
    <xdr:sp macro="" textlink="">
      <xdr:nvSpPr>
        <xdr:cNvPr id="216" name="テキスト ボックス 215"/>
        <xdr:cNvSpPr txBox="1"/>
      </xdr:nvSpPr>
      <xdr:spPr>
        <a:xfrm>
          <a:off x="3733800" y="149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43145</xdr:rowOff>
    </xdr:from>
    <xdr:to>
      <xdr:col>15</xdr:col>
      <xdr:colOff>133350</xdr:colOff>
      <xdr:row>85</xdr:row>
      <xdr:rowOff>144745</xdr:rowOff>
    </xdr:to>
    <xdr:sp macro="" textlink="">
      <xdr:nvSpPr>
        <xdr:cNvPr id="217" name="楕円 216"/>
        <xdr:cNvSpPr/>
      </xdr:nvSpPr>
      <xdr:spPr>
        <a:xfrm>
          <a:off x="3175000" y="146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129522</xdr:rowOff>
    </xdr:from>
    <xdr:ext cx="762000" cy="259045"/>
    <xdr:sp macro="" textlink="">
      <xdr:nvSpPr>
        <xdr:cNvPr id="218" name="テキスト ボックス 217"/>
        <xdr:cNvSpPr txBox="1"/>
      </xdr:nvSpPr>
      <xdr:spPr>
        <a:xfrm>
          <a:off x="2844800" y="1470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116977</xdr:rowOff>
    </xdr:from>
    <xdr:to>
      <xdr:col>11</xdr:col>
      <xdr:colOff>82550</xdr:colOff>
      <xdr:row>85</xdr:row>
      <xdr:rowOff>47127</xdr:rowOff>
    </xdr:to>
    <xdr:sp macro="" textlink="">
      <xdr:nvSpPr>
        <xdr:cNvPr id="219" name="楕円 218"/>
        <xdr:cNvSpPr/>
      </xdr:nvSpPr>
      <xdr:spPr>
        <a:xfrm>
          <a:off x="2286000" y="145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31904</xdr:rowOff>
    </xdr:from>
    <xdr:ext cx="762000" cy="259045"/>
    <xdr:sp macro="" textlink="">
      <xdr:nvSpPr>
        <xdr:cNvPr id="220" name="テキスト ボックス 219"/>
        <xdr:cNvSpPr txBox="1"/>
      </xdr:nvSpPr>
      <xdr:spPr>
        <a:xfrm>
          <a:off x="1955800" y="1460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29618</xdr:rowOff>
    </xdr:from>
    <xdr:to>
      <xdr:col>7</xdr:col>
      <xdr:colOff>31750</xdr:colOff>
      <xdr:row>84</xdr:row>
      <xdr:rowOff>131218</xdr:rowOff>
    </xdr:to>
    <xdr:sp macro="" textlink="">
      <xdr:nvSpPr>
        <xdr:cNvPr id="221" name="楕円 220"/>
        <xdr:cNvSpPr/>
      </xdr:nvSpPr>
      <xdr:spPr>
        <a:xfrm>
          <a:off x="1397000" y="144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115995</xdr:rowOff>
    </xdr:from>
    <xdr:ext cx="762000" cy="259045"/>
    <xdr:sp macro="" textlink="">
      <xdr:nvSpPr>
        <xdr:cNvPr id="222" name="テキスト ボックス 221"/>
        <xdr:cNvSpPr txBox="1"/>
      </xdr:nvSpPr>
      <xdr:spPr>
        <a:xfrm>
          <a:off x="1066800" y="145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類似団体平均を上回っている。給与の独自削減や国に合わせた給与構造の見直しを行ってきたが、財政状況に応じて今後も給与水準の適正化に努める。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87</xdr:row>
      <xdr:rowOff>56545</xdr:rowOff>
    </xdr:to>
    <xdr:cxnSp macro="">
      <xdr:nvCxnSpPr>
        <xdr:cNvPr id="258" name="直線コネクタ 257"/>
        <xdr:cNvCxnSpPr/>
      </xdr:nvCxnSpPr>
      <xdr:spPr>
        <a:xfrm flipV="1">
          <a:off x="16179800" y="1483480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87</xdr:row>
      <xdr:rowOff>56545</xdr:rowOff>
    </xdr:to>
    <xdr:cxnSp macro="">
      <xdr:nvCxnSpPr>
        <xdr:cNvPr id="261" name="直線コネクタ 260"/>
        <xdr:cNvCxnSpPr/>
      </xdr:nvCxnSpPr>
      <xdr:spPr>
        <a:xfrm>
          <a:off x="15290800" y="1477735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159052</xdr:rowOff>
    </xdr:to>
    <xdr:cxnSp macro="">
      <xdr:nvCxnSpPr>
        <xdr:cNvPr id="264" name="直線コネクタ 263"/>
        <xdr:cNvCxnSpPr/>
      </xdr:nvCxnSpPr>
      <xdr:spPr>
        <a:xfrm flipV="1">
          <a:off x="14401800" y="147773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159052</xdr:rowOff>
    </xdr:to>
    <xdr:cxnSp macro="">
      <xdr:nvCxnSpPr>
        <xdr:cNvPr id="267" name="直線コネクタ 266"/>
        <xdr:cNvCxnSpPr/>
      </xdr:nvCxnSpPr>
      <xdr:spPr>
        <a:xfrm>
          <a:off x="13512800" y="1484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7" name="楕円 276"/>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8"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1" name="楕円 280"/>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2" name="テキスト ボックス 281"/>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第４次定員適正化計画（平成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年度）では５年間で計画どおり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人の縮減を果たした。人口減少が顕著なことから、人口千人当たりの職員数としては効果が現れにくいが、第５次定員適正化計画（平成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年度から令和２年度）により５年間で職員を８名削減し、適切な定員管理に努める。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108998</xdr:rowOff>
    </xdr:from>
    <xdr:to>
      <xdr:col>81</xdr:col>
      <xdr:colOff>44450</xdr:colOff>
      <xdr:row>62</xdr:row>
      <xdr:rowOff>171132</xdr:rowOff>
    </xdr:to>
    <xdr:cxnSp macro="">
      <xdr:nvCxnSpPr>
        <xdr:cNvPr id="317" name="直線コネクタ 316"/>
        <xdr:cNvCxnSpPr/>
      </xdr:nvCxnSpPr>
      <xdr:spPr>
        <a:xfrm>
          <a:off x="16179800" y="10738898"/>
          <a:ext cx="8382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107188</xdr:rowOff>
    </xdr:from>
    <xdr:to>
      <xdr:col>77</xdr:col>
      <xdr:colOff>44450</xdr:colOff>
      <xdr:row>62</xdr:row>
      <xdr:rowOff>108998</xdr:rowOff>
    </xdr:to>
    <xdr:cxnSp macro="">
      <xdr:nvCxnSpPr>
        <xdr:cNvPr id="320" name="直線コネクタ 319"/>
        <xdr:cNvCxnSpPr/>
      </xdr:nvCxnSpPr>
      <xdr:spPr>
        <a:xfrm>
          <a:off x="15290800" y="1073708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89694</xdr:rowOff>
    </xdr:from>
    <xdr:to>
      <xdr:col>72</xdr:col>
      <xdr:colOff>203200</xdr:colOff>
      <xdr:row>62</xdr:row>
      <xdr:rowOff>107188</xdr:rowOff>
    </xdr:to>
    <xdr:cxnSp macro="">
      <xdr:nvCxnSpPr>
        <xdr:cNvPr id="323" name="直線コネクタ 322"/>
        <xdr:cNvCxnSpPr/>
      </xdr:nvCxnSpPr>
      <xdr:spPr>
        <a:xfrm>
          <a:off x="14401800" y="10719594"/>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83058</xdr:rowOff>
    </xdr:from>
    <xdr:to>
      <xdr:col>68</xdr:col>
      <xdr:colOff>152400</xdr:colOff>
      <xdr:row>62</xdr:row>
      <xdr:rowOff>89694</xdr:rowOff>
    </xdr:to>
    <xdr:cxnSp macro="">
      <xdr:nvCxnSpPr>
        <xdr:cNvPr id="326" name="直線コネクタ 325"/>
        <xdr:cNvCxnSpPr/>
      </xdr:nvCxnSpPr>
      <xdr:spPr>
        <a:xfrm>
          <a:off x="13512800" y="10712958"/>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120332</xdr:rowOff>
    </xdr:from>
    <xdr:to>
      <xdr:col>81</xdr:col>
      <xdr:colOff>95250</xdr:colOff>
      <xdr:row>63</xdr:row>
      <xdr:rowOff>50482</xdr:rowOff>
    </xdr:to>
    <xdr:sp macro="" textlink="">
      <xdr:nvSpPr>
        <xdr:cNvPr id="336" name="楕円 335"/>
        <xdr:cNvSpPr/>
      </xdr:nvSpPr>
      <xdr:spPr>
        <a:xfrm>
          <a:off x="16967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92409</xdr:rowOff>
    </xdr:from>
    <xdr:ext cx="762000" cy="259045"/>
    <xdr:sp macro="" textlink="">
      <xdr:nvSpPr>
        <xdr:cNvPr id="337" name="定員管理の状況該当値テキスト"/>
        <xdr:cNvSpPr txBox="1"/>
      </xdr:nvSpPr>
      <xdr:spPr>
        <a:xfrm>
          <a:off x="17106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58198</xdr:rowOff>
    </xdr:from>
    <xdr:to>
      <xdr:col>77</xdr:col>
      <xdr:colOff>95250</xdr:colOff>
      <xdr:row>62</xdr:row>
      <xdr:rowOff>159798</xdr:rowOff>
    </xdr:to>
    <xdr:sp macro="" textlink="">
      <xdr:nvSpPr>
        <xdr:cNvPr id="338" name="楕円 337"/>
        <xdr:cNvSpPr/>
      </xdr:nvSpPr>
      <xdr:spPr>
        <a:xfrm>
          <a:off x="16129000" y="1068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144575</xdr:rowOff>
    </xdr:from>
    <xdr:ext cx="736600" cy="259045"/>
    <xdr:sp macro="" textlink="">
      <xdr:nvSpPr>
        <xdr:cNvPr id="339" name="テキスト ボックス 338"/>
        <xdr:cNvSpPr txBox="1"/>
      </xdr:nvSpPr>
      <xdr:spPr>
        <a:xfrm>
          <a:off x="15798800" y="1077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56388</xdr:rowOff>
    </xdr:from>
    <xdr:to>
      <xdr:col>73</xdr:col>
      <xdr:colOff>44450</xdr:colOff>
      <xdr:row>62</xdr:row>
      <xdr:rowOff>157988</xdr:rowOff>
    </xdr:to>
    <xdr:sp macro="" textlink="">
      <xdr:nvSpPr>
        <xdr:cNvPr id="340" name="楕円 339"/>
        <xdr:cNvSpPr/>
      </xdr:nvSpPr>
      <xdr:spPr>
        <a:xfrm>
          <a:off x="15240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142765</xdr:rowOff>
    </xdr:from>
    <xdr:ext cx="762000" cy="259045"/>
    <xdr:sp macro="" textlink="">
      <xdr:nvSpPr>
        <xdr:cNvPr id="341" name="テキスト ボックス 340"/>
        <xdr:cNvSpPr txBox="1"/>
      </xdr:nvSpPr>
      <xdr:spPr>
        <a:xfrm>
          <a:off x="14909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38894</xdr:rowOff>
    </xdr:from>
    <xdr:to>
      <xdr:col>68</xdr:col>
      <xdr:colOff>203200</xdr:colOff>
      <xdr:row>62</xdr:row>
      <xdr:rowOff>140494</xdr:rowOff>
    </xdr:to>
    <xdr:sp macro="" textlink="">
      <xdr:nvSpPr>
        <xdr:cNvPr id="342" name="楕円 341"/>
        <xdr:cNvSpPr/>
      </xdr:nvSpPr>
      <xdr:spPr>
        <a:xfrm>
          <a:off x="14351000" y="10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125271</xdr:rowOff>
    </xdr:from>
    <xdr:ext cx="762000" cy="259045"/>
    <xdr:sp macro="" textlink="">
      <xdr:nvSpPr>
        <xdr:cNvPr id="343" name="テキスト ボックス 342"/>
        <xdr:cNvSpPr txBox="1"/>
      </xdr:nvSpPr>
      <xdr:spPr>
        <a:xfrm>
          <a:off x="14020800" y="1075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32258</xdr:rowOff>
    </xdr:from>
    <xdr:to>
      <xdr:col>64</xdr:col>
      <xdr:colOff>152400</xdr:colOff>
      <xdr:row>62</xdr:row>
      <xdr:rowOff>133858</xdr:rowOff>
    </xdr:to>
    <xdr:sp macro="" textlink="">
      <xdr:nvSpPr>
        <xdr:cNvPr id="344" name="楕円 343"/>
        <xdr:cNvSpPr/>
      </xdr:nvSpPr>
      <xdr:spPr>
        <a:xfrm>
          <a:off x="13462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118635</xdr:rowOff>
    </xdr:from>
    <xdr:ext cx="762000" cy="259045"/>
    <xdr:sp macro="" textlink="">
      <xdr:nvSpPr>
        <xdr:cNvPr id="345" name="テキスト ボックス 344"/>
        <xdr:cNvSpPr txBox="1"/>
      </xdr:nvSpPr>
      <xdr:spPr>
        <a:xfrm>
          <a:off x="13131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公債費は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近年増加傾向にあり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小中学校建設事業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等での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多額の地方債発行、公共下水道事業にかかる準元利償還金の増加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などによるが、今後も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大型事業等の実施により、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数値の上昇が見込まれることから、事業実施の適正化や基金運用による新規発行債の抑制、公債費の償還に充当可能な特定財源を確保し、財政の健全化に努める。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42418</xdr:rowOff>
    </xdr:to>
    <xdr:cxnSp macro="">
      <xdr:nvCxnSpPr>
        <xdr:cNvPr id="377" name="直線コネクタ 376"/>
        <xdr:cNvCxnSpPr/>
      </xdr:nvCxnSpPr>
      <xdr:spPr>
        <a:xfrm>
          <a:off x="16179800" y="705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23114</xdr:rowOff>
    </xdr:to>
    <xdr:cxnSp macro="">
      <xdr:nvCxnSpPr>
        <xdr:cNvPr id="380" name="直線コネクタ 379"/>
        <xdr:cNvCxnSpPr/>
      </xdr:nvCxnSpPr>
      <xdr:spPr>
        <a:xfrm>
          <a:off x="15290800" y="70332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32766</xdr:rowOff>
    </xdr:to>
    <xdr:cxnSp macro="">
      <xdr:nvCxnSpPr>
        <xdr:cNvPr id="383" name="直線コネクタ 382"/>
        <xdr:cNvCxnSpPr/>
      </xdr:nvCxnSpPr>
      <xdr:spPr>
        <a:xfrm flipV="1">
          <a:off x="14401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129286</xdr:rowOff>
    </xdr:to>
    <xdr:cxnSp macro="">
      <xdr:nvCxnSpPr>
        <xdr:cNvPr id="386" name="直線コネクタ 385"/>
        <xdr:cNvCxnSpPr/>
      </xdr:nvCxnSpPr>
      <xdr:spPr>
        <a:xfrm flipV="1">
          <a:off x="13512800" y="706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6" name="楕円 395"/>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7"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8" name="楕円 397"/>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99" name="テキスト ボックス 398"/>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0" name="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1" name="テキスト ボックス 400"/>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2" name="楕円 401"/>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3" name="テキスト ボックス 402"/>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4" name="楕円 403"/>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5" name="テキスト ボックス 404"/>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充当可能財源の増により、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類似団体と同様、令和元年度より算定されなくなった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高い数値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で推移した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景気対策のために発行した地方債や臨時財政対策債等であ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建設事業等の実施によ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る公債費の上昇により、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が算定される可能性があること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から、減債基金への積立を行っていくほか、優良債を活用することにより、将来負担の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を抑え、健全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16</xdr:row>
      <xdr:rowOff>112681</xdr:rowOff>
    </xdr:from>
    <xdr:to>
      <xdr:col>77</xdr:col>
      <xdr:colOff>44450</xdr:colOff>
      <xdr:row>17</xdr:row>
      <xdr:rowOff>95663</xdr:rowOff>
    </xdr:to>
    <xdr:cxnSp macro="">
      <xdr:nvCxnSpPr>
        <xdr:cNvPr id="435" name="直線コネクタ 434"/>
        <xdr:cNvCxnSpPr/>
      </xdr:nvCxnSpPr>
      <xdr:spPr>
        <a:xfrm flipV="1">
          <a:off x="15290800" y="2855881"/>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6"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170593</xdr:rowOff>
    </xdr:from>
    <xdr:to>
      <xdr:col>72</xdr:col>
      <xdr:colOff>203200</xdr:colOff>
      <xdr:row>17</xdr:row>
      <xdr:rowOff>95663</xdr:rowOff>
    </xdr:to>
    <xdr:cxnSp macro="">
      <xdr:nvCxnSpPr>
        <xdr:cNvPr id="438" name="直線コネクタ 437"/>
        <xdr:cNvCxnSpPr/>
      </xdr:nvCxnSpPr>
      <xdr:spPr>
        <a:xfrm>
          <a:off x="14401800" y="29137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170593</xdr:rowOff>
    </xdr:from>
    <xdr:to>
      <xdr:col>68</xdr:col>
      <xdr:colOff>152400</xdr:colOff>
      <xdr:row>17</xdr:row>
      <xdr:rowOff>21463</xdr:rowOff>
    </xdr:to>
    <xdr:cxnSp macro="">
      <xdr:nvCxnSpPr>
        <xdr:cNvPr id="441" name="直線コネクタ 440"/>
        <xdr:cNvCxnSpPr/>
      </xdr:nvCxnSpPr>
      <xdr:spPr>
        <a:xfrm flipV="1">
          <a:off x="13512800" y="2913793"/>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4" name="フローチャート: 判断 443"/>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5" name="テキスト ボックス 444"/>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6" name="フローチャート: 判断 445"/>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7" name="テキスト ボックス 446"/>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61881</xdr:rowOff>
    </xdr:from>
    <xdr:to>
      <xdr:col>77</xdr:col>
      <xdr:colOff>95250</xdr:colOff>
      <xdr:row>16</xdr:row>
      <xdr:rowOff>163481</xdr:rowOff>
    </xdr:to>
    <xdr:sp macro="" textlink="">
      <xdr:nvSpPr>
        <xdr:cNvPr id="453" name="楕円 452"/>
        <xdr:cNvSpPr/>
      </xdr:nvSpPr>
      <xdr:spPr>
        <a:xfrm>
          <a:off x="16129000" y="28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148258</xdr:rowOff>
    </xdr:from>
    <xdr:ext cx="736600" cy="259045"/>
    <xdr:sp macro="" textlink="">
      <xdr:nvSpPr>
        <xdr:cNvPr id="454" name="テキスト ボックス 453"/>
        <xdr:cNvSpPr txBox="1"/>
      </xdr:nvSpPr>
      <xdr:spPr>
        <a:xfrm>
          <a:off x="15798800" y="289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44863</xdr:rowOff>
    </xdr:from>
    <xdr:to>
      <xdr:col>73</xdr:col>
      <xdr:colOff>44450</xdr:colOff>
      <xdr:row>17</xdr:row>
      <xdr:rowOff>146463</xdr:rowOff>
    </xdr:to>
    <xdr:sp macro="" textlink="">
      <xdr:nvSpPr>
        <xdr:cNvPr id="455" name="楕円 454"/>
        <xdr:cNvSpPr/>
      </xdr:nvSpPr>
      <xdr:spPr>
        <a:xfrm>
          <a:off x="15240000" y="29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131240</xdr:rowOff>
    </xdr:from>
    <xdr:ext cx="762000" cy="259045"/>
    <xdr:sp macro="" textlink="">
      <xdr:nvSpPr>
        <xdr:cNvPr id="456" name="テキスト ボックス 455"/>
        <xdr:cNvSpPr txBox="1"/>
      </xdr:nvSpPr>
      <xdr:spPr>
        <a:xfrm>
          <a:off x="14909800" y="30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119793</xdr:rowOff>
    </xdr:from>
    <xdr:to>
      <xdr:col>68</xdr:col>
      <xdr:colOff>203200</xdr:colOff>
      <xdr:row>17</xdr:row>
      <xdr:rowOff>49943</xdr:rowOff>
    </xdr:to>
    <xdr:sp macro="" textlink="">
      <xdr:nvSpPr>
        <xdr:cNvPr id="457" name="楕円 456"/>
        <xdr:cNvSpPr/>
      </xdr:nvSpPr>
      <xdr:spPr>
        <a:xfrm>
          <a:off x="14351000" y="28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34720</xdr:rowOff>
    </xdr:from>
    <xdr:ext cx="762000" cy="259045"/>
    <xdr:sp macro="" textlink="">
      <xdr:nvSpPr>
        <xdr:cNvPr id="458" name="テキスト ボックス 457"/>
        <xdr:cNvSpPr txBox="1"/>
      </xdr:nvSpPr>
      <xdr:spPr>
        <a:xfrm>
          <a:off x="14020800" y="29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142113</xdr:rowOff>
    </xdr:from>
    <xdr:to>
      <xdr:col>64</xdr:col>
      <xdr:colOff>152400</xdr:colOff>
      <xdr:row>17</xdr:row>
      <xdr:rowOff>72263</xdr:rowOff>
    </xdr:to>
    <xdr:sp macro="" textlink="">
      <xdr:nvSpPr>
        <xdr:cNvPr id="459" name="楕円 458"/>
        <xdr:cNvSpPr/>
      </xdr:nvSpPr>
      <xdr:spPr>
        <a:xfrm>
          <a:off x="13462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57040</xdr:rowOff>
    </xdr:from>
    <xdr:ext cx="762000" cy="259045"/>
    <xdr:sp macro="" textlink="">
      <xdr:nvSpPr>
        <xdr:cNvPr id="460" name="テキスト ボックス 459"/>
        <xdr:cNvSpPr txBox="1"/>
      </xdr:nvSpPr>
      <xdr:spPr>
        <a:xfrm>
          <a:off x="13131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7,710
7,593
773.13
15,995,329
15,883,955
109,794
4,456,210
12,503,087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国に合わせた給与構造の見直しや、職員数の純減（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名）により全体の人件費の削減に努めているが、類似団体平均と比較すると高く推移している。今後も職員採用の抑制等により人件費の削減に努める。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123190</xdr:rowOff>
    </xdr:to>
    <xdr:cxnSp macro="">
      <xdr:nvCxnSpPr>
        <xdr:cNvPr id="66" name="直線コネクタ 65"/>
        <xdr:cNvCxnSpPr/>
      </xdr:nvCxnSpPr>
      <xdr:spPr>
        <a:xfrm flipV="1">
          <a:off x="3987800" y="643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138430</xdr:rowOff>
    </xdr:to>
    <xdr:cxnSp macro="">
      <xdr:nvCxnSpPr>
        <xdr:cNvPr id="69" name="直線コネクタ 68"/>
        <xdr:cNvCxnSpPr/>
      </xdr:nvCxnSpPr>
      <xdr:spPr>
        <a:xfrm flipV="1">
          <a:off x="3098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73660</xdr:rowOff>
    </xdr:to>
    <xdr:cxnSp macro="">
      <xdr:nvCxnSpPr>
        <xdr:cNvPr id="72" name="直線コネクタ 71"/>
        <xdr:cNvCxnSpPr/>
      </xdr:nvCxnSpPr>
      <xdr:spPr>
        <a:xfrm flipV="1">
          <a:off x="2209800" y="6482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73660</xdr:rowOff>
    </xdr:to>
    <xdr:cxnSp macro="">
      <xdr:nvCxnSpPr>
        <xdr:cNvPr id="75" name="直線コネクタ 74"/>
        <xdr:cNvCxnSpPr/>
      </xdr:nvCxnSpPr>
      <xdr:spPr>
        <a:xfrm>
          <a:off x="1320800" y="6436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施設の指定管理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、民営化等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により、職員人件費等から物件費へのシフトをしており、人件費と物件費を合わせた経常収支比率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する要因はあるが、それを上回る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ふるさと納税に係る経費の増加が推測されることから、行財政改革の取り組みにより物件費の抑制に努める。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121285</xdr:rowOff>
    </xdr:to>
    <xdr:cxnSp macro="">
      <xdr:nvCxnSpPr>
        <xdr:cNvPr id="123" name="直線コネクタ 122"/>
        <xdr:cNvCxnSpPr/>
      </xdr:nvCxnSpPr>
      <xdr:spPr>
        <a:xfrm>
          <a:off x="15671800" y="2641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69850</xdr:rowOff>
    </xdr:to>
    <xdr:cxnSp macro="">
      <xdr:nvCxnSpPr>
        <xdr:cNvPr id="126" name="直線コネクタ 125"/>
        <xdr:cNvCxnSpPr/>
      </xdr:nvCxnSpPr>
      <xdr:spPr>
        <a:xfrm>
          <a:off x="14782800" y="258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15</xdr:row>
      <xdr:rowOff>12700</xdr:rowOff>
    </xdr:to>
    <xdr:cxnSp macro="">
      <xdr:nvCxnSpPr>
        <xdr:cNvPr id="129" name="直線コネクタ 128"/>
        <xdr:cNvCxnSpPr/>
      </xdr:nvCxnSpPr>
      <xdr:spPr>
        <a:xfrm>
          <a:off x="13893800" y="2538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15</xdr:row>
      <xdr:rowOff>104140</xdr:rowOff>
    </xdr:to>
    <xdr:cxnSp macro="">
      <xdr:nvCxnSpPr>
        <xdr:cNvPr id="132" name="直線コネクタ 131"/>
        <xdr:cNvCxnSpPr/>
      </xdr:nvCxnSpPr>
      <xdr:spPr>
        <a:xfrm flipV="1">
          <a:off x="13004800" y="25387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2" name="楕円 141"/>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3" name="物件費該当値テキスト"/>
        <xdr:cNvSpPr txBox="1"/>
      </xdr:nvSpPr>
      <xdr:spPr>
        <a:xfrm>
          <a:off x="165989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4" name="楕円 143"/>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5" name="テキスト ボックス 144"/>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47" name="テキスト ボックス 146"/>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8" name="楕円 147"/>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9" name="テキスト ボックス 148"/>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0" name="楕円 149"/>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51" name="テキスト ボックス 150"/>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類似団体平均と比較すると低く推移している。今後も町民の健康づくりにより医療費等の削減を図り、扶助費の抑制に努める。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54</xdr:row>
      <xdr:rowOff>31750</xdr:rowOff>
    </xdr:to>
    <xdr:cxnSp macro="">
      <xdr:nvCxnSpPr>
        <xdr:cNvPr id="184" name="直線コネクタ 183"/>
        <xdr:cNvCxnSpPr/>
      </xdr:nvCxnSpPr>
      <xdr:spPr>
        <a:xfrm>
          <a:off x="3987800" y="9175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165100</xdr:rowOff>
    </xdr:to>
    <xdr:cxnSp macro="">
      <xdr:nvCxnSpPr>
        <xdr:cNvPr id="187" name="直線コネクタ 186"/>
        <xdr:cNvCxnSpPr/>
      </xdr:nvCxnSpPr>
      <xdr:spPr>
        <a:xfrm flipV="1">
          <a:off x="3098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0" name="直線コネクタ 189"/>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107950</xdr:rowOff>
    </xdr:to>
    <xdr:cxnSp macro="">
      <xdr:nvCxnSpPr>
        <xdr:cNvPr id="193" name="直線コネクタ 192"/>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4"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5" name="楕円 204"/>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6" name="テキスト ボックス 205"/>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1" name="楕円 210"/>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2" name="テキスト ボックス 211"/>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低く推移している。今後においても国民健康保険事業、介護保険事業における保険税（料）の適正化による財政健全化を図るとともに、公共下水道事業における下水道普及率の向上や下水道使用料の確保等を行い、繰出金に係る普通会計の負担を軽減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42" name="直線コネクタ 241"/>
        <xdr:cNvCxnSpPr/>
      </xdr:nvCxnSpPr>
      <xdr:spPr>
        <a:xfrm flipV="1">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35560</xdr:rowOff>
    </xdr:to>
    <xdr:cxnSp macro="">
      <xdr:nvCxnSpPr>
        <xdr:cNvPr id="245" name="直線コネクタ 244"/>
        <xdr:cNvCxnSpPr/>
      </xdr:nvCxnSpPr>
      <xdr:spPr>
        <a:xfrm>
          <a:off x="14782800" y="9627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44704</xdr:rowOff>
    </xdr:to>
    <xdr:cxnSp macro="">
      <xdr:nvCxnSpPr>
        <xdr:cNvPr id="248" name="直線コネクタ 247"/>
        <xdr:cNvCxnSpPr/>
      </xdr:nvCxnSpPr>
      <xdr:spPr>
        <a:xfrm flipV="1">
          <a:off x="13893800" y="9627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44704</xdr:rowOff>
    </xdr:to>
    <xdr:cxnSp macro="">
      <xdr:nvCxnSpPr>
        <xdr:cNvPr id="251" name="直線コネクタ 250"/>
        <xdr:cNvCxnSpPr/>
      </xdr:nvCxnSpPr>
      <xdr:spPr>
        <a:xfrm>
          <a:off x="13004800" y="9581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1" name="楕円 26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3" name="楕円 262"/>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4" name="テキスト ボックス 26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5" name="楕円 264"/>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6" name="テキスト ボックス 265"/>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9" name="楕円 268"/>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0" name="テキスト ボックス 269"/>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類似団体平均と比較し低く推移している。今後も白糠町補助金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交付基準に基づき、補助金の適正化と効果的かつ効率的な運用に努める。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72136</xdr:rowOff>
    </xdr:to>
    <xdr:cxnSp macro="">
      <xdr:nvCxnSpPr>
        <xdr:cNvPr id="300" name="直線コネクタ 299"/>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72136</xdr:rowOff>
    </xdr:to>
    <xdr:cxnSp macro="">
      <xdr:nvCxnSpPr>
        <xdr:cNvPr id="303" name="直線コネクタ 302"/>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06" name="直線コネクタ 305"/>
        <xdr:cNvCxnSpPr/>
      </xdr:nvCxnSpPr>
      <xdr:spPr>
        <a:xfrm>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72136</xdr:rowOff>
    </xdr:to>
    <xdr:cxnSp macro="">
      <xdr:nvCxnSpPr>
        <xdr:cNvPr id="309" name="直線コネクタ 308"/>
        <xdr:cNvCxnSpPr/>
      </xdr:nvCxnSpPr>
      <xdr:spPr>
        <a:xfrm flipV="1">
          <a:off x="13004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9" name="楕円 318"/>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0"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7" name="楕円 326"/>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8" name="テキスト ボックス 32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建設事業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の見直しによる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新規発行債の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により、類似団体平均とほぼ同値で推移して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小中学校建設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に多額の地方債を発行し、数値</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が見込まれるため、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事業実施の適正化や基金運用による新規発行債の抑制</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を図り、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69850</xdr:rowOff>
    </xdr:to>
    <xdr:cxnSp macro="">
      <xdr:nvCxnSpPr>
        <xdr:cNvPr id="358" name="直線コネクタ 357"/>
        <xdr:cNvCxnSpPr/>
      </xdr:nvCxnSpPr>
      <xdr:spPr>
        <a:xfrm flipV="1">
          <a:off x="3987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61" name="直線コネクタ 360"/>
        <xdr:cNvCxnSpPr/>
      </xdr:nvCxnSpPr>
      <xdr:spPr>
        <a:xfrm flipV="1">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92711</xdr:rowOff>
    </xdr:to>
    <xdr:cxnSp macro="">
      <xdr:nvCxnSpPr>
        <xdr:cNvPr id="364" name="直線コネクタ 363"/>
        <xdr:cNvCxnSpPr/>
      </xdr:nvCxnSpPr>
      <xdr:spPr>
        <a:xfrm>
          <a:off x="2209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67" name="直線コネクタ 366"/>
        <xdr:cNvCxnSpPr/>
      </xdr:nvCxnSpPr>
      <xdr:spPr>
        <a:xfrm>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7" name="楕円 376"/>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78"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9" name="楕円 378"/>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0" name="テキスト ボックス 379"/>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2" name="テキスト ボックス 38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3" name="楕円 382"/>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4" name="テキスト ボックス 383"/>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5" name="楕円 384"/>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6" name="テキスト ボックス 385"/>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類似団体平均と比較し低く推移している。今後においても義務的経費の縮減を図るとともに、町税等収納率向上による財源確保に努める。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104140</xdr:rowOff>
    </xdr:to>
    <xdr:cxnSp macro="">
      <xdr:nvCxnSpPr>
        <xdr:cNvPr id="417" name="直線コネクタ 416"/>
        <xdr:cNvCxnSpPr/>
      </xdr:nvCxnSpPr>
      <xdr:spPr>
        <a:xfrm>
          <a:off x="15671800" y="12768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81280</xdr:rowOff>
    </xdr:to>
    <xdr:cxnSp macro="">
      <xdr:nvCxnSpPr>
        <xdr:cNvPr id="420" name="直線コネクタ 419"/>
        <xdr:cNvCxnSpPr/>
      </xdr:nvCxnSpPr>
      <xdr:spPr>
        <a:xfrm>
          <a:off x="14782800" y="12736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74</xdr:row>
      <xdr:rowOff>62992</xdr:rowOff>
    </xdr:to>
    <xdr:cxnSp macro="">
      <xdr:nvCxnSpPr>
        <xdr:cNvPr id="423" name="直線コネクタ 422"/>
        <xdr:cNvCxnSpPr/>
      </xdr:nvCxnSpPr>
      <xdr:spPr>
        <a:xfrm flipV="1">
          <a:off x="13893800" y="12736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74</xdr:row>
      <xdr:rowOff>62992</xdr:rowOff>
    </xdr:to>
    <xdr:cxnSp macro="">
      <xdr:nvCxnSpPr>
        <xdr:cNvPr id="426" name="直線コネクタ 425"/>
        <xdr:cNvCxnSpPr/>
      </xdr:nvCxnSpPr>
      <xdr:spPr>
        <a:xfrm>
          <a:off x="13004800" y="12713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36" name="楕円 435"/>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37" name="公債費以外該当値テキスト"/>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38" name="楕円 437"/>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39" name="テキスト ボックス 438"/>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40" name="楕円 439"/>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110253</xdr:rowOff>
    </xdr:from>
    <xdr:ext cx="762000" cy="259045"/>
    <xdr:sp macro="" textlink="">
      <xdr:nvSpPr>
        <xdr:cNvPr id="441" name="テキスト ボックス 440"/>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42" name="楕円 441"/>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43" name="テキスト ボックス 442"/>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147066</xdr:rowOff>
    </xdr:from>
    <xdr:to>
      <xdr:col>65</xdr:col>
      <xdr:colOff>53975</xdr:colOff>
      <xdr:row>74</xdr:row>
      <xdr:rowOff>77216</xdr:rowOff>
    </xdr:to>
    <xdr:sp macro="" textlink="">
      <xdr:nvSpPr>
        <xdr:cNvPr id="444" name="楕円 443"/>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87393</xdr:rowOff>
    </xdr:from>
    <xdr:ext cx="762000" cy="259045"/>
    <xdr:sp macro="" textlink="">
      <xdr:nvSpPr>
        <xdr:cNvPr id="445" name="テキスト ボックス 444"/>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151664</xdr:rowOff>
    </xdr:from>
    <xdr:to>
      <xdr:col>29</xdr:col>
      <xdr:colOff>127000</xdr:colOff>
      <xdr:row>15</xdr:row>
      <xdr:rowOff>39431</xdr:rowOff>
    </xdr:to>
    <xdr:cxnSp macro="">
      <xdr:nvCxnSpPr>
        <xdr:cNvPr id="48" name="直線コネクタ 47"/>
        <xdr:cNvCxnSpPr/>
      </xdr:nvCxnSpPr>
      <xdr:spPr bwMode="auto">
        <a:xfrm flipV="1">
          <a:off x="5003800" y="2599589"/>
          <a:ext cx="647700" cy="59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39431</xdr:rowOff>
    </xdr:from>
    <xdr:to>
      <xdr:col>26</xdr:col>
      <xdr:colOff>50800</xdr:colOff>
      <xdr:row>15</xdr:row>
      <xdr:rowOff>84575</xdr:rowOff>
    </xdr:to>
    <xdr:cxnSp macro="">
      <xdr:nvCxnSpPr>
        <xdr:cNvPr id="51" name="直線コネクタ 50"/>
        <xdr:cNvCxnSpPr/>
      </xdr:nvCxnSpPr>
      <xdr:spPr bwMode="auto">
        <a:xfrm flipV="1">
          <a:off x="4305300" y="2658806"/>
          <a:ext cx="698500" cy="4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84575</xdr:rowOff>
    </xdr:from>
    <xdr:to>
      <xdr:col>22</xdr:col>
      <xdr:colOff>114300</xdr:colOff>
      <xdr:row>15</xdr:row>
      <xdr:rowOff>123208</xdr:rowOff>
    </xdr:to>
    <xdr:cxnSp macro="">
      <xdr:nvCxnSpPr>
        <xdr:cNvPr id="54" name="直線コネクタ 53"/>
        <xdr:cNvCxnSpPr/>
      </xdr:nvCxnSpPr>
      <xdr:spPr bwMode="auto">
        <a:xfrm flipV="1">
          <a:off x="3606800" y="2703950"/>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123208</xdr:rowOff>
    </xdr:from>
    <xdr:to>
      <xdr:col>18</xdr:col>
      <xdr:colOff>177800</xdr:colOff>
      <xdr:row>15</xdr:row>
      <xdr:rowOff>138177</xdr:rowOff>
    </xdr:to>
    <xdr:cxnSp macro="">
      <xdr:nvCxnSpPr>
        <xdr:cNvPr id="57" name="直線コネクタ 56"/>
        <xdr:cNvCxnSpPr/>
      </xdr:nvCxnSpPr>
      <xdr:spPr bwMode="auto">
        <a:xfrm flipV="1">
          <a:off x="2908300" y="2742583"/>
          <a:ext cx="698500" cy="1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100864</xdr:rowOff>
    </xdr:from>
    <xdr:to>
      <xdr:col>29</xdr:col>
      <xdr:colOff>177800</xdr:colOff>
      <xdr:row>15</xdr:row>
      <xdr:rowOff>31014</xdr:rowOff>
    </xdr:to>
    <xdr:sp macro="" textlink="">
      <xdr:nvSpPr>
        <xdr:cNvPr id="67" name="楕円 66"/>
        <xdr:cNvSpPr/>
      </xdr:nvSpPr>
      <xdr:spPr bwMode="auto">
        <a:xfrm>
          <a:off x="5600700" y="254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117391</xdr:rowOff>
    </xdr:from>
    <xdr:ext cx="762000" cy="259045"/>
    <xdr:sp macro="" textlink="">
      <xdr:nvSpPr>
        <xdr:cNvPr id="68" name="人口1人当たり決算額の推移該当値テキスト130"/>
        <xdr:cNvSpPr txBox="1"/>
      </xdr:nvSpPr>
      <xdr:spPr>
        <a:xfrm>
          <a:off x="5740400" y="239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160081</xdr:rowOff>
    </xdr:from>
    <xdr:to>
      <xdr:col>26</xdr:col>
      <xdr:colOff>101600</xdr:colOff>
      <xdr:row>15</xdr:row>
      <xdr:rowOff>90231</xdr:rowOff>
    </xdr:to>
    <xdr:sp macro="" textlink="">
      <xdr:nvSpPr>
        <xdr:cNvPr id="69" name="楕円 68"/>
        <xdr:cNvSpPr/>
      </xdr:nvSpPr>
      <xdr:spPr bwMode="auto">
        <a:xfrm>
          <a:off x="4953000" y="2608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100408</xdr:rowOff>
    </xdr:from>
    <xdr:ext cx="736600" cy="259045"/>
    <xdr:sp macro="" textlink="">
      <xdr:nvSpPr>
        <xdr:cNvPr id="70" name="テキスト ボックス 69"/>
        <xdr:cNvSpPr txBox="1"/>
      </xdr:nvSpPr>
      <xdr:spPr>
        <a:xfrm>
          <a:off x="4622800" y="2376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33775</xdr:rowOff>
    </xdr:from>
    <xdr:to>
      <xdr:col>22</xdr:col>
      <xdr:colOff>165100</xdr:colOff>
      <xdr:row>15</xdr:row>
      <xdr:rowOff>135375</xdr:rowOff>
    </xdr:to>
    <xdr:sp macro="" textlink="">
      <xdr:nvSpPr>
        <xdr:cNvPr id="71" name="楕円 70"/>
        <xdr:cNvSpPr/>
      </xdr:nvSpPr>
      <xdr:spPr bwMode="auto">
        <a:xfrm>
          <a:off x="4254500" y="26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145552</xdr:rowOff>
    </xdr:from>
    <xdr:ext cx="762000" cy="259045"/>
    <xdr:sp macro="" textlink="">
      <xdr:nvSpPr>
        <xdr:cNvPr id="72" name="テキスト ボックス 71"/>
        <xdr:cNvSpPr txBox="1"/>
      </xdr:nvSpPr>
      <xdr:spPr>
        <a:xfrm>
          <a:off x="3924300" y="24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72408</xdr:rowOff>
    </xdr:from>
    <xdr:to>
      <xdr:col>19</xdr:col>
      <xdr:colOff>38100</xdr:colOff>
      <xdr:row>16</xdr:row>
      <xdr:rowOff>2558</xdr:rowOff>
    </xdr:to>
    <xdr:sp macro="" textlink="">
      <xdr:nvSpPr>
        <xdr:cNvPr id="73" name="楕円 72"/>
        <xdr:cNvSpPr/>
      </xdr:nvSpPr>
      <xdr:spPr bwMode="auto">
        <a:xfrm>
          <a:off x="35560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12735</xdr:rowOff>
    </xdr:from>
    <xdr:ext cx="762000" cy="259045"/>
    <xdr:sp macro="" textlink="">
      <xdr:nvSpPr>
        <xdr:cNvPr id="74" name="テキスト ボックス 73"/>
        <xdr:cNvSpPr txBox="1"/>
      </xdr:nvSpPr>
      <xdr:spPr>
        <a:xfrm>
          <a:off x="3225800" y="24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87377</xdr:rowOff>
    </xdr:from>
    <xdr:to>
      <xdr:col>15</xdr:col>
      <xdr:colOff>101600</xdr:colOff>
      <xdr:row>16</xdr:row>
      <xdr:rowOff>17527</xdr:rowOff>
    </xdr:to>
    <xdr:sp macro="" textlink="">
      <xdr:nvSpPr>
        <xdr:cNvPr id="75" name="楕円 74"/>
        <xdr:cNvSpPr/>
      </xdr:nvSpPr>
      <xdr:spPr bwMode="auto">
        <a:xfrm>
          <a:off x="2857500" y="270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27704</xdr:rowOff>
    </xdr:from>
    <xdr:ext cx="762000" cy="259045"/>
    <xdr:sp macro="" textlink="">
      <xdr:nvSpPr>
        <xdr:cNvPr id="76" name="テキスト ボックス 75"/>
        <xdr:cNvSpPr txBox="1"/>
      </xdr:nvSpPr>
      <xdr:spPr>
        <a:xfrm>
          <a:off x="2527300" y="247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10740</xdr:rowOff>
    </xdr:from>
    <xdr:to>
      <xdr:col>29</xdr:col>
      <xdr:colOff>127000</xdr:colOff>
      <xdr:row>35</xdr:row>
      <xdr:rowOff>21420</xdr:rowOff>
    </xdr:to>
    <xdr:cxnSp macro="">
      <xdr:nvCxnSpPr>
        <xdr:cNvPr id="111" name="直線コネクタ 110"/>
        <xdr:cNvCxnSpPr/>
      </xdr:nvCxnSpPr>
      <xdr:spPr bwMode="auto">
        <a:xfrm>
          <a:off x="5003800" y="6621090"/>
          <a:ext cx="647700" cy="10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10740</xdr:rowOff>
    </xdr:from>
    <xdr:to>
      <xdr:col>26</xdr:col>
      <xdr:colOff>50800</xdr:colOff>
      <xdr:row>35</xdr:row>
      <xdr:rowOff>31184</xdr:rowOff>
    </xdr:to>
    <xdr:cxnSp macro="">
      <xdr:nvCxnSpPr>
        <xdr:cNvPr id="114" name="直線コネクタ 113"/>
        <xdr:cNvCxnSpPr/>
      </xdr:nvCxnSpPr>
      <xdr:spPr bwMode="auto">
        <a:xfrm flipV="1">
          <a:off x="4305300" y="6621090"/>
          <a:ext cx="698500" cy="2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31184</xdr:rowOff>
    </xdr:from>
    <xdr:to>
      <xdr:col>22</xdr:col>
      <xdr:colOff>114300</xdr:colOff>
      <xdr:row>35</xdr:row>
      <xdr:rowOff>114051</xdr:rowOff>
    </xdr:to>
    <xdr:cxnSp macro="">
      <xdr:nvCxnSpPr>
        <xdr:cNvPr id="117" name="直線コネクタ 116"/>
        <xdr:cNvCxnSpPr/>
      </xdr:nvCxnSpPr>
      <xdr:spPr bwMode="auto">
        <a:xfrm flipV="1">
          <a:off x="3606800" y="6641534"/>
          <a:ext cx="698500" cy="8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49505</xdr:rowOff>
    </xdr:from>
    <xdr:to>
      <xdr:col>18</xdr:col>
      <xdr:colOff>177800</xdr:colOff>
      <xdr:row>35</xdr:row>
      <xdr:rowOff>114051</xdr:rowOff>
    </xdr:to>
    <xdr:cxnSp macro="">
      <xdr:nvCxnSpPr>
        <xdr:cNvPr id="120" name="直線コネクタ 119"/>
        <xdr:cNvCxnSpPr/>
      </xdr:nvCxnSpPr>
      <xdr:spPr bwMode="auto">
        <a:xfrm>
          <a:off x="2908300" y="6659855"/>
          <a:ext cx="698500" cy="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313520</xdr:rowOff>
    </xdr:from>
    <xdr:to>
      <xdr:col>29</xdr:col>
      <xdr:colOff>177800</xdr:colOff>
      <xdr:row>35</xdr:row>
      <xdr:rowOff>72220</xdr:rowOff>
    </xdr:to>
    <xdr:sp macro="" textlink="">
      <xdr:nvSpPr>
        <xdr:cNvPr id="130" name="楕円 129"/>
        <xdr:cNvSpPr/>
      </xdr:nvSpPr>
      <xdr:spPr bwMode="auto">
        <a:xfrm>
          <a:off x="5600700" y="658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158597</xdr:rowOff>
    </xdr:from>
    <xdr:ext cx="762000" cy="259045"/>
    <xdr:sp macro="" textlink="">
      <xdr:nvSpPr>
        <xdr:cNvPr id="131" name="人口1人当たり決算額の推移該当値テキスト445"/>
        <xdr:cNvSpPr txBox="1"/>
      </xdr:nvSpPr>
      <xdr:spPr>
        <a:xfrm>
          <a:off x="5740400" y="64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302840</xdr:rowOff>
    </xdr:from>
    <xdr:to>
      <xdr:col>26</xdr:col>
      <xdr:colOff>101600</xdr:colOff>
      <xdr:row>35</xdr:row>
      <xdr:rowOff>61540</xdr:rowOff>
    </xdr:to>
    <xdr:sp macro="" textlink="">
      <xdr:nvSpPr>
        <xdr:cNvPr id="132" name="楕円 131"/>
        <xdr:cNvSpPr/>
      </xdr:nvSpPr>
      <xdr:spPr bwMode="auto">
        <a:xfrm>
          <a:off x="4953000" y="657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71717</xdr:rowOff>
    </xdr:from>
    <xdr:ext cx="736600" cy="259045"/>
    <xdr:sp macro="" textlink="">
      <xdr:nvSpPr>
        <xdr:cNvPr id="133" name="テキスト ボックス 132"/>
        <xdr:cNvSpPr txBox="1"/>
      </xdr:nvSpPr>
      <xdr:spPr>
        <a:xfrm>
          <a:off x="4622800" y="633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323284</xdr:rowOff>
    </xdr:from>
    <xdr:to>
      <xdr:col>22</xdr:col>
      <xdr:colOff>165100</xdr:colOff>
      <xdr:row>35</xdr:row>
      <xdr:rowOff>81984</xdr:rowOff>
    </xdr:to>
    <xdr:sp macro="" textlink="">
      <xdr:nvSpPr>
        <xdr:cNvPr id="134" name="楕円 133"/>
        <xdr:cNvSpPr/>
      </xdr:nvSpPr>
      <xdr:spPr bwMode="auto">
        <a:xfrm>
          <a:off x="4254500" y="6590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92161</xdr:rowOff>
    </xdr:from>
    <xdr:ext cx="762000" cy="259045"/>
    <xdr:sp macro="" textlink="">
      <xdr:nvSpPr>
        <xdr:cNvPr id="135" name="テキスト ボックス 134"/>
        <xdr:cNvSpPr txBox="1"/>
      </xdr:nvSpPr>
      <xdr:spPr>
        <a:xfrm>
          <a:off x="3924300" y="635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63251</xdr:rowOff>
    </xdr:from>
    <xdr:to>
      <xdr:col>19</xdr:col>
      <xdr:colOff>38100</xdr:colOff>
      <xdr:row>35</xdr:row>
      <xdr:rowOff>164851</xdr:rowOff>
    </xdr:to>
    <xdr:sp macro="" textlink="">
      <xdr:nvSpPr>
        <xdr:cNvPr id="136" name="楕円 135"/>
        <xdr:cNvSpPr/>
      </xdr:nvSpPr>
      <xdr:spPr bwMode="auto">
        <a:xfrm>
          <a:off x="3556000" y="667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175028</xdr:rowOff>
    </xdr:from>
    <xdr:ext cx="762000" cy="259045"/>
    <xdr:sp macro="" textlink="">
      <xdr:nvSpPr>
        <xdr:cNvPr id="137" name="テキスト ボックス 136"/>
        <xdr:cNvSpPr txBox="1"/>
      </xdr:nvSpPr>
      <xdr:spPr>
        <a:xfrm>
          <a:off x="3225800" y="644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341605</xdr:rowOff>
    </xdr:from>
    <xdr:to>
      <xdr:col>15</xdr:col>
      <xdr:colOff>101600</xdr:colOff>
      <xdr:row>35</xdr:row>
      <xdr:rowOff>100305</xdr:rowOff>
    </xdr:to>
    <xdr:sp macro="" textlink="">
      <xdr:nvSpPr>
        <xdr:cNvPr id="138" name="楕円 137"/>
        <xdr:cNvSpPr/>
      </xdr:nvSpPr>
      <xdr:spPr bwMode="auto">
        <a:xfrm>
          <a:off x="2857500" y="660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110482</xdr:rowOff>
    </xdr:from>
    <xdr:ext cx="762000" cy="259045"/>
    <xdr:sp macro="" textlink="">
      <xdr:nvSpPr>
        <xdr:cNvPr id="139" name="テキスト ボックス 138"/>
        <xdr:cNvSpPr txBox="1"/>
      </xdr:nvSpPr>
      <xdr:spPr>
        <a:xfrm>
          <a:off x="2527300" y="637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7,710
7,593
773.13
15,995,329
15,883,955
109,794
4,456,210
12,503,087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13254</xdr:rowOff>
    </xdr:from>
    <xdr:to>
      <xdr:col>24</xdr:col>
      <xdr:colOff>63500</xdr:colOff>
      <xdr:row>34</xdr:row>
      <xdr:rowOff>78435</xdr:rowOff>
    </xdr:to>
    <xdr:cxnSp macro="">
      <xdr:nvCxnSpPr>
        <xdr:cNvPr id="61" name="直線コネクタ 60"/>
        <xdr:cNvCxnSpPr/>
      </xdr:nvCxnSpPr>
      <xdr:spPr>
        <a:xfrm flipV="1">
          <a:off x="3797300" y="5842554"/>
          <a:ext cx="838200" cy="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78435</xdr:rowOff>
    </xdr:from>
    <xdr:to>
      <xdr:col>19</xdr:col>
      <xdr:colOff>177800</xdr:colOff>
      <xdr:row>34</xdr:row>
      <xdr:rowOff>85423</xdr:rowOff>
    </xdr:to>
    <xdr:cxnSp macro="">
      <xdr:nvCxnSpPr>
        <xdr:cNvPr id="64" name="直線コネクタ 63"/>
        <xdr:cNvCxnSpPr/>
      </xdr:nvCxnSpPr>
      <xdr:spPr>
        <a:xfrm flipV="1">
          <a:off x="2908300" y="5907735"/>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63797</xdr:rowOff>
    </xdr:from>
    <xdr:to>
      <xdr:col>15</xdr:col>
      <xdr:colOff>50800</xdr:colOff>
      <xdr:row>34</xdr:row>
      <xdr:rowOff>85423</xdr:rowOff>
    </xdr:to>
    <xdr:cxnSp macro="">
      <xdr:nvCxnSpPr>
        <xdr:cNvPr id="67" name="直線コネクタ 66"/>
        <xdr:cNvCxnSpPr/>
      </xdr:nvCxnSpPr>
      <xdr:spPr>
        <a:xfrm>
          <a:off x="2019300" y="5893097"/>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63797</xdr:rowOff>
    </xdr:from>
    <xdr:to>
      <xdr:col>10</xdr:col>
      <xdr:colOff>114300</xdr:colOff>
      <xdr:row>34</xdr:row>
      <xdr:rowOff>110592</xdr:rowOff>
    </xdr:to>
    <xdr:cxnSp macro="">
      <xdr:nvCxnSpPr>
        <xdr:cNvPr id="70" name="直線コネクタ 69"/>
        <xdr:cNvCxnSpPr/>
      </xdr:nvCxnSpPr>
      <xdr:spPr>
        <a:xfrm flipV="1">
          <a:off x="1130300" y="5893097"/>
          <a:ext cx="889000" cy="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133904</xdr:rowOff>
    </xdr:from>
    <xdr:to>
      <xdr:col>24</xdr:col>
      <xdr:colOff>114300</xdr:colOff>
      <xdr:row>34</xdr:row>
      <xdr:rowOff>64054</xdr:rowOff>
    </xdr:to>
    <xdr:sp macro="" textlink="">
      <xdr:nvSpPr>
        <xdr:cNvPr id="80" name="楕円 79"/>
        <xdr:cNvSpPr/>
      </xdr:nvSpPr>
      <xdr:spPr>
        <a:xfrm>
          <a:off x="4584700" y="57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156781</xdr:rowOff>
    </xdr:from>
    <xdr:ext cx="599010" cy="259045"/>
    <xdr:sp macro="" textlink="">
      <xdr:nvSpPr>
        <xdr:cNvPr id="81" name="人件費該当値テキスト"/>
        <xdr:cNvSpPr txBox="1"/>
      </xdr:nvSpPr>
      <xdr:spPr>
        <a:xfrm>
          <a:off x="4686300" y="564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27635</xdr:rowOff>
    </xdr:from>
    <xdr:to>
      <xdr:col>20</xdr:col>
      <xdr:colOff>38100</xdr:colOff>
      <xdr:row>34</xdr:row>
      <xdr:rowOff>129235</xdr:rowOff>
    </xdr:to>
    <xdr:sp macro="" textlink="">
      <xdr:nvSpPr>
        <xdr:cNvPr id="82" name="楕円 81"/>
        <xdr:cNvSpPr/>
      </xdr:nvSpPr>
      <xdr:spPr>
        <a:xfrm>
          <a:off x="3746500" y="5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145762</xdr:rowOff>
    </xdr:from>
    <xdr:ext cx="599010" cy="259045"/>
    <xdr:sp macro="" textlink="">
      <xdr:nvSpPr>
        <xdr:cNvPr id="83" name="テキスト ボックス 82"/>
        <xdr:cNvSpPr txBox="1"/>
      </xdr:nvSpPr>
      <xdr:spPr>
        <a:xfrm>
          <a:off x="3497795" y="563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34623</xdr:rowOff>
    </xdr:from>
    <xdr:to>
      <xdr:col>15</xdr:col>
      <xdr:colOff>101600</xdr:colOff>
      <xdr:row>34</xdr:row>
      <xdr:rowOff>136223</xdr:rowOff>
    </xdr:to>
    <xdr:sp macro="" textlink="">
      <xdr:nvSpPr>
        <xdr:cNvPr id="84" name="楕円 83"/>
        <xdr:cNvSpPr/>
      </xdr:nvSpPr>
      <xdr:spPr>
        <a:xfrm>
          <a:off x="2857500" y="5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152750</xdr:rowOff>
    </xdr:from>
    <xdr:ext cx="599010" cy="259045"/>
    <xdr:sp macro="" textlink="">
      <xdr:nvSpPr>
        <xdr:cNvPr id="85" name="テキスト ボックス 84"/>
        <xdr:cNvSpPr txBox="1"/>
      </xdr:nvSpPr>
      <xdr:spPr>
        <a:xfrm>
          <a:off x="2608795" y="563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12997</xdr:rowOff>
    </xdr:from>
    <xdr:to>
      <xdr:col>10</xdr:col>
      <xdr:colOff>165100</xdr:colOff>
      <xdr:row>34</xdr:row>
      <xdr:rowOff>114597</xdr:rowOff>
    </xdr:to>
    <xdr:sp macro="" textlink="">
      <xdr:nvSpPr>
        <xdr:cNvPr id="86" name="楕円 85"/>
        <xdr:cNvSpPr/>
      </xdr:nvSpPr>
      <xdr:spPr>
        <a:xfrm>
          <a:off x="1968500" y="58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131124</xdr:rowOff>
    </xdr:from>
    <xdr:ext cx="599010" cy="259045"/>
    <xdr:sp macro="" textlink="">
      <xdr:nvSpPr>
        <xdr:cNvPr id="87" name="テキスト ボックス 86"/>
        <xdr:cNvSpPr txBox="1"/>
      </xdr:nvSpPr>
      <xdr:spPr>
        <a:xfrm>
          <a:off x="1719795" y="561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59792</xdr:rowOff>
    </xdr:from>
    <xdr:to>
      <xdr:col>6</xdr:col>
      <xdr:colOff>38100</xdr:colOff>
      <xdr:row>34</xdr:row>
      <xdr:rowOff>161392</xdr:rowOff>
    </xdr:to>
    <xdr:sp macro="" textlink="">
      <xdr:nvSpPr>
        <xdr:cNvPr id="88" name="楕円 87"/>
        <xdr:cNvSpPr/>
      </xdr:nvSpPr>
      <xdr:spPr>
        <a:xfrm>
          <a:off x="1079500" y="58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6469</xdr:rowOff>
    </xdr:from>
    <xdr:ext cx="599010" cy="259045"/>
    <xdr:sp macro="" textlink="">
      <xdr:nvSpPr>
        <xdr:cNvPr id="89" name="テキスト ボックス 88"/>
        <xdr:cNvSpPr txBox="1"/>
      </xdr:nvSpPr>
      <xdr:spPr>
        <a:xfrm>
          <a:off x="830795" y="566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20133</xdr:rowOff>
    </xdr:from>
    <xdr:to>
      <xdr:col>24</xdr:col>
      <xdr:colOff>63500</xdr:colOff>
      <xdr:row>53</xdr:row>
      <xdr:rowOff>127223</xdr:rowOff>
    </xdr:to>
    <xdr:cxnSp macro="">
      <xdr:nvCxnSpPr>
        <xdr:cNvPr id="116" name="直線コネクタ 115"/>
        <xdr:cNvCxnSpPr/>
      </xdr:nvCxnSpPr>
      <xdr:spPr>
        <a:xfrm flipV="1">
          <a:off x="3797300" y="8764083"/>
          <a:ext cx="838200" cy="44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127223</xdr:rowOff>
    </xdr:from>
    <xdr:to>
      <xdr:col>19</xdr:col>
      <xdr:colOff>177800</xdr:colOff>
      <xdr:row>54</xdr:row>
      <xdr:rowOff>118170</xdr:rowOff>
    </xdr:to>
    <xdr:cxnSp macro="">
      <xdr:nvCxnSpPr>
        <xdr:cNvPr id="119" name="直線コネクタ 118"/>
        <xdr:cNvCxnSpPr/>
      </xdr:nvCxnSpPr>
      <xdr:spPr>
        <a:xfrm flipV="1">
          <a:off x="2908300" y="9214073"/>
          <a:ext cx="889000" cy="1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118170</xdr:rowOff>
    </xdr:from>
    <xdr:to>
      <xdr:col>15</xdr:col>
      <xdr:colOff>50800</xdr:colOff>
      <xdr:row>55</xdr:row>
      <xdr:rowOff>49421</xdr:rowOff>
    </xdr:to>
    <xdr:cxnSp macro="">
      <xdr:nvCxnSpPr>
        <xdr:cNvPr id="122" name="直線コネクタ 121"/>
        <xdr:cNvCxnSpPr/>
      </xdr:nvCxnSpPr>
      <xdr:spPr>
        <a:xfrm flipV="1">
          <a:off x="2019300" y="9376470"/>
          <a:ext cx="889000" cy="10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49421</xdr:rowOff>
    </xdr:from>
    <xdr:to>
      <xdr:col>10</xdr:col>
      <xdr:colOff>114300</xdr:colOff>
      <xdr:row>55</xdr:row>
      <xdr:rowOff>146490</xdr:rowOff>
    </xdr:to>
    <xdr:cxnSp macro="">
      <xdr:nvCxnSpPr>
        <xdr:cNvPr id="125" name="直線コネクタ 124"/>
        <xdr:cNvCxnSpPr/>
      </xdr:nvCxnSpPr>
      <xdr:spPr>
        <a:xfrm flipV="1">
          <a:off x="1130300" y="9479171"/>
          <a:ext cx="889000" cy="9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140783</xdr:rowOff>
    </xdr:from>
    <xdr:to>
      <xdr:col>24</xdr:col>
      <xdr:colOff>114300</xdr:colOff>
      <xdr:row>51</xdr:row>
      <xdr:rowOff>70933</xdr:rowOff>
    </xdr:to>
    <xdr:sp macro="" textlink="">
      <xdr:nvSpPr>
        <xdr:cNvPr id="135" name="楕円 134"/>
        <xdr:cNvSpPr/>
      </xdr:nvSpPr>
      <xdr:spPr>
        <a:xfrm>
          <a:off x="4584700" y="87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93810</xdr:rowOff>
    </xdr:from>
    <xdr:ext cx="599010" cy="259045"/>
    <xdr:sp macro="" textlink="">
      <xdr:nvSpPr>
        <xdr:cNvPr id="136" name="物件費該当値テキスト"/>
        <xdr:cNvSpPr txBox="1"/>
      </xdr:nvSpPr>
      <xdr:spPr>
        <a:xfrm>
          <a:off x="4686300" y="866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76423</xdr:rowOff>
    </xdr:from>
    <xdr:to>
      <xdr:col>20</xdr:col>
      <xdr:colOff>38100</xdr:colOff>
      <xdr:row>54</xdr:row>
      <xdr:rowOff>6573</xdr:rowOff>
    </xdr:to>
    <xdr:sp macro="" textlink="">
      <xdr:nvSpPr>
        <xdr:cNvPr id="137" name="楕円 136"/>
        <xdr:cNvSpPr/>
      </xdr:nvSpPr>
      <xdr:spPr>
        <a:xfrm>
          <a:off x="3746500" y="91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23100</xdr:rowOff>
    </xdr:from>
    <xdr:ext cx="599010" cy="259045"/>
    <xdr:sp macro="" textlink="">
      <xdr:nvSpPr>
        <xdr:cNvPr id="138" name="テキスト ボックス 137"/>
        <xdr:cNvSpPr txBox="1"/>
      </xdr:nvSpPr>
      <xdr:spPr>
        <a:xfrm>
          <a:off x="3497795" y="89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67370</xdr:rowOff>
    </xdr:from>
    <xdr:to>
      <xdr:col>15</xdr:col>
      <xdr:colOff>101600</xdr:colOff>
      <xdr:row>54</xdr:row>
      <xdr:rowOff>168970</xdr:rowOff>
    </xdr:to>
    <xdr:sp macro="" textlink="">
      <xdr:nvSpPr>
        <xdr:cNvPr id="139" name="楕円 138"/>
        <xdr:cNvSpPr/>
      </xdr:nvSpPr>
      <xdr:spPr>
        <a:xfrm>
          <a:off x="2857500" y="93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14047</xdr:rowOff>
    </xdr:from>
    <xdr:ext cx="599010" cy="259045"/>
    <xdr:sp macro="" textlink="">
      <xdr:nvSpPr>
        <xdr:cNvPr id="140" name="テキスト ボックス 139"/>
        <xdr:cNvSpPr txBox="1"/>
      </xdr:nvSpPr>
      <xdr:spPr>
        <a:xfrm>
          <a:off x="2608795" y="910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170071</xdr:rowOff>
    </xdr:from>
    <xdr:to>
      <xdr:col>10</xdr:col>
      <xdr:colOff>165100</xdr:colOff>
      <xdr:row>55</xdr:row>
      <xdr:rowOff>100221</xdr:rowOff>
    </xdr:to>
    <xdr:sp macro="" textlink="">
      <xdr:nvSpPr>
        <xdr:cNvPr id="141" name="楕円 140"/>
        <xdr:cNvSpPr/>
      </xdr:nvSpPr>
      <xdr:spPr>
        <a:xfrm>
          <a:off x="1968500" y="94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116748</xdr:rowOff>
    </xdr:from>
    <xdr:ext cx="599010" cy="259045"/>
    <xdr:sp macro="" textlink="">
      <xdr:nvSpPr>
        <xdr:cNvPr id="142" name="テキスト ボックス 141"/>
        <xdr:cNvSpPr txBox="1"/>
      </xdr:nvSpPr>
      <xdr:spPr>
        <a:xfrm>
          <a:off x="1719795" y="920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95690</xdr:rowOff>
    </xdr:from>
    <xdr:to>
      <xdr:col>6</xdr:col>
      <xdr:colOff>38100</xdr:colOff>
      <xdr:row>56</xdr:row>
      <xdr:rowOff>25840</xdr:rowOff>
    </xdr:to>
    <xdr:sp macro="" textlink="">
      <xdr:nvSpPr>
        <xdr:cNvPr id="143" name="楕円 142"/>
        <xdr:cNvSpPr/>
      </xdr:nvSpPr>
      <xdr:spPr>
        <a:xfrm>
          <a:off x="1079500" y="952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16967</xdr:rowOff>
    </xdr:from>
    <xdr:ext cx="599010" cy="259045"/>
    <xdr:sp macro="" textlink="">
      <xdr:nvSpPr>
        <xdr:cNvPr id="144" name="テキスト ボックス 143"/>
        <xdr:cNvSpPr txBox="1"/>
      </xdr:nvSpPr>
      <xdr:spPr>
        <a:xfrm>
          <a:off x="830795" y="961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21324</xdr:rowOff>
    </xdr:from>
    <xdr:to>
      <xdr:col>24</xdr:col>
      <xdr:colOff>63500</xdr:colOff>
      <xdr:row>75</xdr:row>
      <xdr:rowOff>92266</xdr:rowOff>
    </xdr:to>
    <xdr:cxnSp macro="">
      <xdr:nvCxnSpPr>
        <xdr:cNvPr id="173" name="直線コネクタ 172"/>
        <xdr:cNvCxnSpPr/>
      </xdr:nvCxnSpPr>
      <xdr:spPr>
        <a:xfrm flipV="1">
          <a:off x="3797300" y="12880074"/>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92266</xdr:rowOff>
    </xdr:from>
    <xdr:to>
      <xdr:col>19</xdr:col>
      <xdr:colOff>177800</xdr:colOff>
      <xdr:row>78</xdr:row>
      <xdr:rowOff>136995</xdr:rowOff>
    </xdr:to>
    <xdr:cxnSp macro="">
      <xdr:nvCxnSpPr>
        <xdr:cNvPr id="176" name="直線コネクタ 175"/>
        <xdr:cNvCxnSpPr/>
      </xdr:nvCxnSpPr>
      <xdr:spPr>
        <a:xfrm flipV="1">
          <a:off x="2908300" y="12951016"/>
          <a:ext cx="889000" cy="5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73444</xdr:rowOff>
    </xdr:from>
    <xdr:to>
      <xdr:col>15</xdr:col>
      <xdr:colOff>50800</xdr:colOff>
      <xdr:row>78</xdr:row>
      <xdr:rowOff>136995</xdr:rowOff>
    </xdr:to>
    <xdr:cxnSp macro="">
      <xdr:nvCxnSpPr>
        <xdr:cNvPr id="179" name="直線コネクタ 178"/>
        <xdr:cNvCxnSpPr/>
      </xdr:nvCxnSpPr>
      <xdr:spPr>
        <a:xfrm>
          <a:off x="2019300" y="13446544"/>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73444</xdr:rowOff>
    </xdr:from>
    <xdr:to>
      <xdr:col>10</xdr:col>
      <xdr:colOff>114300</xdr:colOff>
      <xdr:row>78</xdr:row>
      <xdr:rowOff>128690</xdr:rowOff>
    </xdr:to>
    <xdr:cxnSp macro="">
      <xdr:nvCxnSpPr>
        <xdr:cNvPr id="182" name="直線コネクタ 181"/>
        <xdr:cNvCxnSpPr/>
      </xdr:nvCxnSpPr>
      <xdr:spPr>
        <a:xfrm flipV="1">
          <a:off x="1130300" y="13446544"/>
          <a:ext cx="88900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141974</xdr:rowOff>
    </xdr:from>
    <xdr:to>
      <xdr:col>24</xdr:col>
      <xdr:colOff>114300</xdr:colOff>
      <xdr:row>75</xdr:row>
      <xdr:rowOff>72124</xdr:rowOff>
    </xdr:to>
    <xdr:sp macro="" textlink="">
      <xdr:nvSpPr>
        <xdr:cNvPr id="192" name="楕円 191"/>
        <xdr:cNvSpPr/>
      </xdr:nvSpPr>
      <xdr:spPr>
        <a:xfrm>
          <a:off x="4584700" y="128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164851</xdr:rowOff>
    </xdr:from>
    <xdr:ext cx="534377" cy="259045"/>
    <xdr:sp macro="" textlink="">
      <xdr:nvSpPr>
        <xdr:cNvPr id="193" name="維持補修費該当値テキスト"/>
        <xdr:cNvSpPr txBox="1"/>
      </xdr:nvSpPr>
      <xdr:spPr>
        <a:xfrm>
          <a:off x="4686300" y="1268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41466</xdr:rowOff>
    </xdr:from>
    <xdr:to>
      <xdr:col>20</xdr:col>
      <xdr:colOff>38100</xdr:colOff>
      <xdr:row>75</xdr:row>
      <xdr:rowOff>143066</xdr:rowOff>
    </xdr:to>
    <xdr:sp macro="" textlink="">
      <xdr:nvSpPr>
        <xdr:cNvPr id="194" name="楕円 193"/>
        <xdr:cNvSpPr/>
      </xdr:nvSpPr>
      <xdr:spPr>
        <a:xfrm>
          <a:off x="3746500" y="12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159593</xdr:rowOff>
    </xdr:from>
    <xdr:ext cx="534377" cy="259045"/>
    <xdr:sp macro="" textlink="">
      <xdr:nvSpPr>
        <xdr:cNvPr id="195" name="テキスト ボックス 194"/>
        <xdr:cNvSpPr txBox="1"/>
      </xdr:nvSpPr>
      <xdr:spPr>
        <a:xfrm>
          <a:off x="3530111" y="12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86195</xdr:rowOff>
    </xdr:from>
    <xdr:to>
      <xdr:col>15</xdr:col>
      <xdr:colOff>101600</xdr:colOff>
      <xdr:row>79</xdr:row>
      <xdr:rowOff>16345</xdr:rowOff>
    </xdr:to>
    <xdr:sp macro="" textlink="">
      <xdr:nvSpPr>
        <xdr:cNvPr id="196" name="楕円 195"/>
        <xdr:cNvSpPr/>
      </xdr:nvSpPr>
      <xdr:spPr>
        <a:xfrm>
          <a:off x="2857500" y="134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7472</xdr:rowOff>
    </xdr:from>
    <xdr:ext cx="469744" cy="259045"/>
    <xdr:sp macro="" textlink="">
      <xdr:nvSpPr>
        <xdr:cNvPr id="197" name="テキスト ボックス 196"/>
        <xdr:cNvSpPr txBox="1"/>
      </xdr:nvSpPr>
      <xdr:spPr>
        <a:xfrm>
          <a:off x="2673428" y="1355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22644</xdr:rowOff>
    </xdr:from>
    <xdr:to>
      <xdr:col>10</xdr:col>
      <xdr:colOff>165100</xdr:colOff>
      <xdr:row>78</xdr:row>
      <xdr:rowOff>124244</xdr:rowOff>
    </xdr:to>
    <xdr:sp macro="" textlink="">
      <xdr:nvSpPr>
        <xdr:cNvPr id="198" name="楕円 197"/>
        <xdr:cNvSpPr/>
      </xdr:nvSpPr>
      <xdr:spPr>
        <a:xfrm>
          <a:off x="1968500" y="133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115371</xdr:rowOff>
    </xdr:from>
    <xdr:ext cx="469744" cy="259045"/>
    <xdr:sp macro="" textlink="">
      <xdr:nvSpPr>
        <xdr:cNvPr id="199" name="テキスト ボックス 198"/>
        <xdr:cNvSpPr txBox="1"/>
      </xdr:nvSpPr>
      <xdr:spPr>
        <a:xfrm>
          <a:off x="1784428" y="134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77890</xdr:rowOff>
    </xdr:from>
    <xdr:to>
      <xdr:col>6</xdr:col>
      <xdr:colOff>38100</xdr:colOff>
      <xdr:row>79</xdr:row>
      <xdr:rowOff>8040</xdr:rowOff>
    </xdr:to>
    <xdr:sp macro="" textlink="">
      <xdr:nvSpPr>
        <xdr:cNvPr id="200" name="楕円 199"/>
        <xdr:cNvSpPr/>
      </xdr:nvSpPr>
      <xdr:spPr>
        <a:xfrm>
          <a:off x="1079500" y="134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170617</xdr:rowOff>
    </xdr:from>
    <xdr:ext cx="469744" cy="259045"/>
    <xdr:sp macro="" textlink="">
      <xdr:nvSpPr>
        <xdr:cNvPr id="201" name="テキスト ボックス 200"/>
        <xdr:cNvSpPr txBox="1"/>
      </xdr:nvSpPr>
      <xdr:spPr>
        <a:xfrm>
          <a:off x="895428" y="135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119317</xdr:rowOff>
    </xdr:from>
    <xdr:to>
      <xdr:col>24</xdr:col>
      <xdr:colOff>63500</xdr:colOff>
      <xdr:row>96</xdr:row>
      <xdr:rowOff>142684</xdr:rowOff>
    </xdr:to>
    <xdr:cxnSp macro="">
      <xdr:nvCxnSpPr>
        <xdr:cNvPr id="231" name="直線コネクタ 230"/>
        <xdr:cNvCxnSpPr/>
      </xdr:nvCxnSpPr>
      <xdr:spPr>
        <a:xfrm flipV="1">
          <a:off x="3797300" y="16578517"/>
          <a:ext cx="8382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99530</xdr:rowOff>
    </xdr:from>
    <xdr:to>
      <xdr:col>19</xdr:col>
      <xdr:colOff>177800</xdr:colOff>
      <xdr:row>96</xdr:row>
      <xdr:rowOff>142684</xdr:rowOff>
    </xdr:to>
    <xdr:cxnSp macro="">
      <xdr:nvCxnSpPr>
        <xdr:cNvPr id="234" name="直線コネクタ 233"/>
        <xdr:cNvCxnSpPr/>
      </xdr:nvCxnSpPr>
      <xdr:spPr>
        <a:xfrm>
          <a:off x="2908300" y="1655873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99530</xdr:rowOff>
    </xdr:from>
    <xdr:to>
      <xdr:col>15</xdr:col>
      <xdr:colOff>50800</xdr:colOff>
      <xdr:row>96</xdr:row>
      <xdr:rowOff>121005</xdr:rowOff>
    </xdr:to>
    <xdr:cxnSp macro="">
      <xdr:nvCxnSpPr>
        <xdr:cNvPr id="237" name="直線コネクタ 236"/>
        <xdr:cNvCxnSpPr/>
      </xdr:nvCxnSpPr>
      <xdr:spPr>
        <a:xfrm flipV="1">
          <a:off x="2019300" y="16558730"/>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121005</xdr:rowOff>
    </xdr:from>
    <xdr:to>
      <xdr:col>10</xdr:col>
      <xdr:colOff>114300</xdr:colOff>
      <xdr:row>97</xdr:row>
      <xdr:rowOff>40145</xdr:rowOff>
    </xdr:to>
    <xdr:cxnSp macro="">
      <xdr:nvCxnSpPr>
        <xdr:cNvPr id="240" name="直線コネクタ 239"/>
        <xdr:cNvCxnSpPr/>
      </xdr:nvCxnSpPr>
      <xdr:spPr>
        <a:xfrm flipV="1">
          <a:off x="1130300" y="16580205"/>
          <a:ext cx="889000" cy="9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68517</xdr:rowOff>
    </xdr:from>
    <xdr:to>
      <xdr:col>24</xdr:col>
      <xdr:colOff>114300</xdr:colOff>
      <xdr:row>96</xdr:row>
      <xdr:rowOff>170117</xdr:rowOff>
    </xdr:to>
    <xdr:sp macro="" textlink="">
      <xdr:nvSpPr>
        <xdr:cNvPr id="250" name="楕円 249"/>
        <xdr:cNvSpPr/>
      </xdr:nvSpPr>
      <xdr:spPr>
        <a:xfrm>
          <a:off x="4584700" y="165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91394</xdr:rowOff>
    </xdr:from>
    <xdr:ext cx="534377" cy="259045"/>
    <xdr:sp macro="" textlink="">
      <xdr:nvSpPr>
        <xdr:cNvPr id="251" name="扶助費該当値テキスト"/>
        <xdr:cNvSpPr txBox="1"/>
      </xdr:nvSpPr>
      <xdr:spPr>
        <a:xfrm>
          <a:off x="4686300" y="163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91884</xdr:rowOff>
    </xdr:from>
    <xdr:to>
      <xdr:col>20</xdr:col>
      <xdr:colOff>38100</xdr:colOff>
      <xdr:row>97</xdr:row>
      <xdr:rowOff>22034</xdr:rowOff>
    </xdr:to>
    <xdr:sp macro="" textlink="">
      <xdr:nvSpPr>
        <xdr:cNvPr id="252" name="楕円 251"/>
        <xdr:cNvSpPr/>
      </xdr:nvSpPr>
      <xdr:spPr>
        <a:xfrm>
          <a:off x="3746500" y="165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38561</xdr:rowOff>
    </xdr:from>
    <xdr:ext cx="534377" cy="259045"/>
    <xdr:sp macro="" textlink="">
      <xdr:nvSpPr>
        <xdr:cNvPr id="253" name="テキスト ボックス 252"/>
        <xdr:cNvSpPr txBox="1"/>
      </xdr:nvSpPr>
      <xdr:spPr>
        <a:xfrm>
          <a:off x="3530111" y="163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48730</xdr:rowOff>
    </xdr:from>
    <xdr:to>
      <xdr:col>15</xdr:col>
      <xdr:colOff>101600</xdr:colOff>
      <xdr:row>96</xdr:row>
      <xdr:rowOff>150330</xdr:rowOff>
    </xdr:to>
    <xdr:sp macro="" textlink="">
      <xdr:nvSpPr>
        <xdr:cNvPr id="254" name="楕円 253"/>
        <xdr:cNvSpPr/>
      </xdr:nvSpPr>
      <xdr:spPr>
        <a:xfrm>
          <a:off x="2857500" y="165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166857</xdr:rowOff>
    </xdr:from>
    <xdr:ext cx="534377" cy="259045"/>
    <xdr:sp macro="" textlink="">
      <xdr:nvSpPr>
        <xdr:cNvPr id="255" name="テキスト ボックス 254"/>
        <xdr:cNvSpPr txBox="1"/>
      </xdr:nvSpPr>
      <xdr:spPr>
        <a:xfrm>
          <a:off x="2641111" y="162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70205</xdr:rowOff>
    </xdr:from>
    <xdr:to>
      <xdr:col>10</xdr:col>
      <xdr:colOff>165100</xdr:colOff>
      <xdr:row>97</xdr:row>
      <xdr:rowOff>355</xdr:rowOff>
    </xdr:to>
    <xdr:sp macro="" textlink="">
      <xdr:nvSpPr>
        <xdr:cNvPr id="256" name="楕円 255"/>
        <xdr:cNvSpPr/>
      </xdr:nvSpPr>
      <xdr:spPr>
        <a:xfrm>
          <a:off x="1968500" y="165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16882</xdr:rowOff>
    </xdr:from>
    <xdr:ext cx="534377" cy="259045"/>
    <xdr:sp macro="" textlink="">
      <xdr:nvSpPr>
        <xdr:cNvPr id="257" name="テキスト ボックス 256"/>
        <xdr:cNvSpPr txBox="1"/>
      </xdr:nvSpPr>
      <xdr:spPr>
        <a:xfrm>
          <a:off x="1752111" y="163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160795</xdr:rowOff>
    </xdr:from>
    <xdr:to>
      <xdr:col>6</xdr:col>
      <xdr:colOff>38100</xdr:colOff>
      <xdr:row>97</xdr:row>
      <xdr:rowOff>90945</xdr:rowOff>
    </xdr:to>
    <xdr:sp macro="" textlink="">
      <xdr:nvSpPr>
        <xdr:cNvPr id="258" name="楕円 257"/>
        <xdr:cNvSpPr/>
      </xdr:nvSpPr>
      <xdr:spPr>
        <a:xfrm>
          <a:off x="1079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107472</xdr:rowOff>
    </xdr:from>
    <xdr:ext cx="534377" cy="259045"/>
    <xdr:sp macro="" textlink="">
      <xdr:nvSpPr>
        <xdr:cNvPr id="259" name="テキスト ボックス 258"/>
        <xdr:cNvSpPr txBox="1"/>
      </xdr:nvSpPr>
      <xdr:spPr>
        <a:xfrm>
          <a:off x="863111" y="163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7021</xdr:rowOff>
    </xdr:from>
    <xdr:to>
      <xdr:col>55</xdr:col>
      <xdr:colOff>0</xdr:colOff>
      <xdr:row>33</xdr:row>
      <xdr:rowOff>144092</xdr:rowOff>
    </xdr:to>
    <xdr:cxnSp macro="">
      <xdr:nvCxnSpPr>
        <xdr:cNvPr id="290" name="直線コネクタ 289"/>
        <xdr:cNvCxnSpPr/>
      </xdr:nvCxnSpPr>
      <xdr:spPr>
        <a:xfrm flipV="1">
          <a:off x="9639300" y="5150521"/>
          <a:ext cx="838200" cy="65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144092</xdr:rowOff>
    </xdr:from>
    <xdr:to>
      <xdr:col>50</xdr:col>
      <xdr:colOff>114300</xdr:colOff>
      <xdr:row>34</xdr:row>
      <xdr:rowOff>91214</xdr:rowOff>
    </xdr:to>
    <xdr:cxnSp macro="">
      <xdr:nvCxnSpPr>
        <xdr:cNvPr id="293" name="直線コネクタ 292"/>
        <xdr:cNvCxnSpPr/>
      </xdr:nvCxnSpPr>
      <xdr:spPr>
        <a:xfrm flipV="1">
          <a:off x="8750300" y="5801942"/>
          <a:ext cx="889000" cy="1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91214</xdr:rowOff>
    </xdr:from>
    <xdr:to>
      <xdr:col>45</xdr:col>
      <xdr:colOff>177800</xdr:colOff>
      <xdr:row>36</xdr:row>
      <xdr:rowOff>137319</xdr:rowOff>
    </xdr:to>
    <xdr:cxnSp macro="">
      <xdr:nvCxnSpPr>
        <xdr:cNvPr id="296" name="直線コネクタ 295"/>
        <xdr:cNvCxnSpPr/>
      </xdr:nvCxnSpPr>
      <xdr:spPr>
        <a:xfrm flipV="1">
          <a:off x="7861300" y="5920514"/>
          <a:ext cx="889000" cy="3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137319</xdr:rowOff>
    </xdr:from>
    <xdr:to>
      <xdr:col>41</xdr:col>
      <xdr:colOff>50800</xdr:colOff>
      <xdr:row>37</xdr:row>
      <xdr:rowOff>35040</xdr:rowOff>
    </xdr:to>
    <xdr:cxnSp macro="">
      <xdr:nvCxnSpPr>
        <xdr:cNvPr id="299" name="直線コネクタ 298"/>
        <xdr:cNvCxnSpPr/>
      </xdr:nvCxnSpPr>
      <xdr:spPr>
        <a:xfrm flipV="1">
          <a:off x="6972300" y="6309519"/>
          <a:ext cx="8890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127671</xdr:rowOff>
    </xdr:from>
    <xdr:to>
      <xdr:col>55</xdr:col>
      <xdr:colOff>50800</xdr:colOff>
      <xdr:row>30</xdr:row>
      <xdr:rowOff>57821</xdr:rowOff>
    </xdr:to>
    <xdr:sp macro="" textlink="">
      <xdr:nvSpPr>
        <xdr:cNvPr id="309" name="楕円 308"/>
        <xdr:cNvSpPr/>
      </xdr:nvSpPr>
      <xdr:spPr>
        <a:xfrm>
          <a:off x="10426700" y="50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80698</xdr:rowOff>
    </xdr:from>
    <xdr:ext cx="599010" cy="259045"/>
    <xdr:sp macro="" textlink="">
      <xdr:nvSpPr>
        <xdr:cNvPr id="310" name="補助費等該当値テキスト"/>
        <xdr:cNvSpPr txBox="1"/>
      </xdr:nvSpPr>
      <xdr:spPr>
        <a:xfrm>
          <a:off x="10528300" y="505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93292</xdr:rowOff>
    </xdr:from>
    <xdr:to>
      <xdr:col>50</xdr:col>
      <xdr:colOff>165100</xdr:colOff>
      <xdr:row>34</xdr:row>
      <xdr:rowOff>23442</xdr:rowOff>
    </xdr:to>
    <xdr:sp macro="" textlink="">
      <xdr:nvSpPr>
        <xdr:cNvPr id="311" name="楕円 310"/>
        <xdr:cNvSpPr/>
      </xdr:nvSpPr>
      <xdr:spPr>
        <a:xfrm>
          <a:off x="9588500" y="57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39969</xdr:rowOff>
    </xdr:from>
    <xdr:ext cx="599010" cy="259045"/>
    <xdr:sp macro="" textlink="">
      <xdr:nvSpPr>
        <xdr:cNvPr id="312" name="テキスト ボックス 311"/>
        <xdr:cNvSpPr txBox="1"/>
      </xdr:nvSpPr>
      <xdr:spPr>
        <a:xfrm>
          <a:off x="9339795" y="55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40414</xdr:rowOff>
    </xdr:from>
    <xdr:to>
      <xdr:col>46</xdr:col>
      <xdr:colOff>38100</xdr:colOff>
      <xdr:row>34</xdr:row>
      <xdr:rowOff>142014</xdr:rowOff>
    </xdr:to>
    <xdr:sp macro="" textlink="">
      <xdr:nvSpPr>
        <xdr:cNvPr id="313" name="楕円 312"/>
        <xdr:cNvSpPr/>
      </xdr:nvSpPr>
      <xdr:spPr>
        <a:xfrm>
          <a:off x="8699500" y="58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158541</xdr:rowOff>
    </xdr:from>
    <xdr:ext cx="599010" cy="259045"/>
    <xdr:sp macro="" textlink="">
      <xdr:nvSpPr>
        <xdr:cNvPr id="314" name="テキスト ボックス 313"/>
        <xdr:cNvSpPr txBox="1"/>
      </xdr:nvSpPr>
      <xdr:spPr>
        <a:xfrm>
          <a:off x="8450795" y="56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86519</xdr:rowOff>
    </xdr:from>
    <xdr:to>
      <xdr:col>41</xdr:col>
      <xdr:colOff>101600</xdr:colOff>
      <xdr:row>37</xdr:row>
      <xdr:rowOff>16669</xdr:rowOff>
    </xdr:to>
    <xdr:sp macro="" textlink="">
      <xdr:nvSpPr>
        <xdr:cNvPr id="315" name="楕円 314"/>
        <xdr:cNvSpPr/>
      </xdr:nvSpPr>
      <xdr:spPr>
        <a:xfrm>
          <a:off x="7810500" y="62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33196</xdr:rowOff>
    </xdr:from>
    <xdr:ext cx="599010" cy="259045"/>
    <xdr:sp macro="" textlink="">
      <xdr:nvSpPr>
        <xdr:cNvPr id="316" name="テキスト ボックス 315"/>
        <xdr:cNvSpPr txBox="1"/>
      </xdr:nvSpPr>
      <xdr:spPr>
        <a:xfrm>
          <a:off x="7561795" y="603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155690</xdr:rowOff>
    </xdr:from>
    <xdr:to>
      <xdr:col>36</xdr:col>
      <xdr:colOff>165100</xdr:colOff>
      <xdr:row>37</xdr:row>
      <xdr:rowOff>85840</xdr:rowOff>
    </xdr:to>
    <xdr:sp macro="" textlink="">
      <xdr:nvSpPr>
        <xdr:cNvPr id="317" name="楕円 316"/>
        <xdr:cNvSpPr/>
      </xdr:nvSpPr>
      <xdr:spPr>
        <a:xfrm>
          <a:off x="6921500" y="63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102367</xdr:rowOff>
    </xdr:from>
    <xdr:ext cx="599010" cy="259045"/>
    <xdr:sp macro="" textlink="">
      <xdr:nvSpPr>
        <xdr:cNvPr id="318" name="テキスト ボックス 317"/>
        <xdr:cNvSpPr txBox="1"/>
      </xdr:nvSpPr>
      <xdr:spPr>
        <a:xfrm>
          <a:off x="6672795" y="61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110900</xdr:rowOff>
    </xdr:from>
    <xdr:to>
      <xdr:col>55</xdr:col>
      <xdr:colOff>0</xdr:colOff>
      <xdr:row>58</xdr:row>
      <xdr:rowOff>23161</xdr:rowOff>
    </xdr:to>
    <xdr:cxnSp macro="">
      <xdr:nvCxnSpPr>
        <xdr:cNvPr id="345" name="直線コネクタ 344"/>
        <xdr:cNvCxnSpPr/>
      </xdr:nvCxnSpPr>
      <xdr:spPr>
        <a:xfrm flipV="1">
          <a:off x="9639300" y="9883550"/>
          <a:ext cx="838200" cy="8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85076</xdr:rowOff>
    </xdr:from>
    <xdr:to>
      <xdr:col>50</xdr:col>
      <xdr:colOff>114300</xdr:colOff>
      <xdr:row>58</xdr:row>
      <xdr:rowOff>23161</xdr:rowOff>
    </xdr:to>
    <xdr:cxnSp macro="">
      <xdr:nvCxnSpPr>
        <xdr:cNvPr id="348" name="直線コネクタ 347"/>
        <xdr:cNvCxnSpPr/>
      </xdr:nvCxnSpPr>
      <xdr:spPr>
        <a:xfrm>
          <a:off x="8750300" y="9857726"/>
          <a:ext cx="889000" cy="1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85076</xdr:rowOff>
    </xdr:from>
    <xdr:to>
      <xdr:col>45</xdr:col>
      <xdr:colOff>177800</xdr:colOff>
      <xdr:row>57</xdr:row>
      <xdr:rowOff>146817</xdr:rowOff>
    </xdr:to>
    <xdr:cxnSp macro="">
      <xdr:nvCxnSpPr>
        <xdr:cNvPr id="351" name="直線コネクタ 350"/>
        <xdr:cNvCxnSpPr/>
      </xdr:nvCxnSpPr>
      <xdr:spPr>
        <a:xfrm flipV="1">
          <a:off x="7861300" y="9857726"/>
          <a:ext cx="889000" cy="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146817</xdr:rowOff>
    </xdr:from>
    <xdr:to>
      <xdr:col>41</xdr:col>
      <xdr:colOff>50800</xdr:colOff>
      <xdr:row>58</xdr:row>
      <xdr:rowOff>55494</xdr:rowOff>
    </xdr:to>
    <xdr:cxnSp macro="">
      <xdr:nvCxnSpPr>
        <xdr:cNvPr id="354" name="直線コネクタ 353"/>
        <xdr:cNvCxnSpPr/>
      </xdr:nvCxnSpPr>
      <xdr:spPr>
        <a:xfrm flipV="1">
          <a:off x="6972300" y="9919467"/>
          <a:ext cx="889000" cy="8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60100</xdr:rowOff>
    </xdr:from>
    <xdr:to>
      <xdr:col>55</xdr:col>
      <xdr:colOff>50800</xdr:colOff>
      <xdr:row>57</xdr:row>
      <xdr:rowOff>161700</xdr:rowOff>
    </xdr:to>
    <xdr:sp macro="" textlink="">
      <xdr:nvSpPr>
        <xdr:cNvPr id="364" name="楕円 363"/>
        <xdr:cNvSpPr/>
      </xdr:nvSpPr>
      <xdr:spPr>
        <a:xfrm>
          <a:off x="10426700" y="98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82977</xdr:rowOff>
    </xdr:from>
    <xdr:ext cx="599010" cy="259045"/>
    <xdr:sp macro="" textlink="">
      <xdr:nvSpPr>
        <xdr:cNvPr id="365" name="普通建設事業費該当値テキスト"/>
        <xdr:cNvSpPr txBox="1"/>
      </xdr:nvSpPr>
      <xdr:spPr>
        <a:xfrm>
          <a:off x="10528300" y="968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143811</xdr:rowOff>
    </xdr:from>
    <xdr:to>
      <xdr:col>50</xdr:col>
      <xdr:colOff>165100</xdr:colOff>
      <xdr:row>58</xdr:row>
      <xdr:rowOff>73961</xdr:rowOff>
    </xdr:to>
    <xdr:sp macro="" textlink="">
      <xdr:nvSpPr>
        <xdr:cNvPr id="366" name="楕円 365"/>
        <xdr:cNvSpPr/>
      </xdr:nvSpPr>
      <xdr:spPr>
        <a:xfrm>
          <a:off x="9588500" y="99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90488</xdr:rowOff>
    </xdr:from>
    <xdr:ext cx="599010" cy="259045"/>
    <xdr:sp macro="" textlink="">
      <xdr:nvSpPr>
        <xdr:cNvPr id="367" name="テキスト ボックス 366"/>
        <xdr:cNvSpPr txBox="1"/>
      </xdr:nvSpPr>
      <xdr:spPr>
        <a:xfrm>
          <a:off x="9339795" y="96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34276</xdr:rowOff>
    </xdr:from>
    <xdr:to>
      <xdr:col>46</xdr:col>
      <xdr:colOff>38100</xdr:colOff>
      <xdr:row>57</xdr:row>
      <xdr:rowOff>135876</xdr:rowOff>
    </xdr:to>
    <xdr:sp macro="" textlink="">
      <xdr:nvSpPr>
        <xdr:cNvPr id="368" name="楕円 367"/>
        <xdr:cNvSpPr/>
      </xdr:nvSpPr>
      <xdr:spPr>
        <a:xfrm>
          <a:off x="8699500" y="98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152403</xdr:rowOff>
    </xdr:from>
    <xdr:ext cx="599010" cy="259045"/>
    <xdr:sp macro="" textlink="">
      <xdr:nvSpPr>
        <xdr:cNvPr id="369" name="テキスト ボックス 368"/>
        <xdr:cNvSpPr txBox="1"/>
      </xdr:nvSpPr>
      <xdr:spPr>
        <a:xfrm>
          <a:off x="8450795" y="958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96017</xdr:rowOff>
    </xdr:from>
    <xdr:to>
      <xdr:col>41</xdr:col>
      <xdr:colOff>101600</xdr:colOff>
      <xdr:row>58</xdr:row>
      <xdr:rowOff>26167</xdr:rowOff>
    </xdr:to>
    <xdr:sp macro="" textlink="">
      <xdr:nvSpPr>
        <xdr:cNvPr id="370" name="楕円 369"/>
        <xdr:cNvSpPr/>
      </xdr:nvSpPr>
      <xdr:spPr>
        <a:xfrm>
          <a:off x="7810500" y="986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42694</xdr:rowOff>
    </xdr:from>
    <xdr:ext cx="599010" cy="259045"/>
    <xdr:sp macro="" textlink="">
      <xdr:nvSpPr>
        <xdr:cNvPr id="371" name="テキスト ボックス 370"/>
        <xdr:cNvSpPr txBox="1"/>
      </xdr:nvSpPr>
      <xdr:spPr>
        <a:xfrm>
          <a:off x="7561795" y="964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4694</xdr:rowOff>
    </xdr:from>
    <xdr:to>
      <xdr:col>36</xdr:col>
      <xdr:colOff>165100</xdr:colOff>
      <xdr:row>58</xdr:row>
      <xdr:rowOff>106294</xdr:rowOff>
    </xdr:to>
    <xdr:sp macro="" textlink="">
      <xdr:nvSpPr>
        <xdr:cNvPr id="372" name="楕円 371"/>
        <xdr:cNvSpPr/>
      </xdr:nvSpPr>
      <xdr:spPr>
        <a:xfrm>
          <a:off x="6921500" y="99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122821</xdr:rowOff>
    </xdr:from>
    <xdr:ext cx="599010" cy="259045"/>
    <xdr:sp macro="" textlink="">
      <xdr:nvSpPr>
        <xdr:cNvPr id="373" name="テキスト ボックス 372"/>
        <xdr:cNvSpPr txBox="1"/>
      </xdr:nvSpPr>
      <xdr:spPr>
        <a:xfrm>
          <a:off x="6672795" y="972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167829</xdr:rowOff>
    </xdr:from>
    <xdr:to>
      <xdr:col>55</xdr:col>
      <xdr:colOff>0</xdr:colOff>
      <xdr:row>78</xdr:row>
      <xdr:rowOff>15548</xdr:rowOff>
    </xdr:to>
    <xdr:cxnSp macro="">
      <xdr:nvCxnSpPr>
        <xdr:cNvPr id="402" name="直線コネクタ 401"/>
        <xdr:cNvCxnSpPr/>
      </xdr:nvCxnSpPr>
      <xdr:spPr>
        <a:xfrm flipV="1">
          <a:off x="9639300" y="13026579"/>
          <a:ext cx="838200" cy="36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97334</xdr:rowOff>
    </xdr:from>
    <xdr:to>
      <xdr:col>50</xdr:col>
      <xdr:colOff>114300</xdr:colOff>
      <xdr:row>78</xdr:row>
      <xdr:rowOff>15548</xdr:rowOff>
    </xdr:to>
    <xdr:cxnSp macro="">
      <xdr:nvCxnSpPr>
        <xdr:cNvPr id="405" name="直線コネクタ 404"/>
        <xdr:cNvCxnSpPr/>
      </xdr:nvCxnSpPr>
      <xdr:spPr>
        <a:xfrm>
          <a:off x="8750300" y="12956084"/>
          <a:ext cx="889000" cy="4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97334</xdr:rowOff>
    </xdr:from>
    <xdr:to>
      <xdr:col>45</xdr:col>
      <xdr:colOff>177800</xdr:colOff>
      <xdr:row>76</xdr:row>
      <xdr:rowOff>31238</xdr:rowOff>
    </xdr:to>
    <xdr:cxnSp macro="">
      <xdr:nvCxnSpPr>
        <xdr:cNvPr id="408" name="直線コネクタ 407"/>
        <xdr:cNvCxnSpPr/>
      </xdr:nvCxnSpPr>
      <xdr:spPr>
        <a:xfrm flipV="1">
          <a:off x="7861300" y="12956084"/>
          <a:ext cx="889000" cy="10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31238</xdr:rowOff>
    </xdr:from>
    <xdr:to>
      <xdr:col>41</xdr:col>
      <xdr:colOff>50800</xdr:colOff>
      <xdr:row>77</xdr:row>
      <xdr:rowOff>106928</xdr:rowOff>
    </xdr:to>
    <xdr:cxnSp macro="">
      <xdr:nvCxnSpPr>
        <xdr:cNvPr id="411" name="直線コネクタ 410"/>
        <xdr:cNvCxnSpPr/>
      </xdr:nvCxnSpPr>
      <xdr:spPr>
        <a:xfrm flipV="1">
          <a:off x="6972300" y="13061438"/>
          <a:ext cx="889000" cy="24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117029</xdr:rowOff>
    </xdr:from>
    <xdr:to>
      <xdr:col>55</xdr:col>
      <xdr:colOff>50800</xdr:colOff>
      <xdr:row>76</xdr:row>
      <xdr:rowOff>47179</xdr:rowOff>
    </xdr:to>
    <xdr:sp macro="" textlink="">
      <xdr:nvSpPr>
        <xdr:cNvPr id="421" name="楕円 420"/>
        <xdr:cNvSpPr/>
      </xdr:nvSpPr>
      <xdr:spPr>
        <a:xfrm>
          <a:off x="10426700" y="129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139906</xdr:rowOff>
    </xdr:from>
    <xdr:ext cx="599010" cy="259045"/>
    <xdr:sp macro="" textlink="">
      <xdr:nvSpPr>
        <xdr:cNvPr id="422" name="普通建設事業費 （ うち新規整備　）該当値テキスト"/>
        <xdr:cNvSpPr txBox="1"/>
      </xdr:nvSpPr>
      <xdr:spPr>
        <a:xfrm>
          <a:off x="10528300" y="1282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136198</xdr:rowOff>
    </xdr:from>
    <xdr:to>
      <xdr:col>50</xdr:col>
      <xdr:colOff>165100</xdr:colOff>
      <xdr:row>78</xdr:row>
      <xdr:rowOff>66348</xdr:rowOff>
    </xdr:to>
    <xdr:sp macro="" textlink="">
      <xdr:nvSpPr>
        <xdr:cNvPr id="423" name="楕円 422"/>
        <xdr:cNvSpPr/>
      </xdr:nvSpPr>
      <xdr:spPr>
        <a:xfrm>
          <a:off x="9588500" y="133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82875</xdr:rowOff>
    </xdr:from>
    <xdr:ext cx="599010" cy="259045"/>
    <xdr:sp macro="" textlink="">
      <xdr:nvSpPr>
        <xdr:cNvPr id="424" name="テキスト ボックス 423"/>
        <xdr:cNvSpPr txBox="1"/>
      </xdr:nvSpPr>
      <xdr:spPr>
        <a:xfrm>
          <a:off x="9339795" y="1311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46534</xdr:rowOff>
    </xdr:from>
    <xdr:to>
      <xdr:col>46</xdr:col>
      <xdr:colOff>38100</xdr:colOff>
      <xdr:row>75</xdr:row>
      <xdr:rowOff>148134</xdr:rowOff>
    </xdr:to>
    <xdr:sp macro="" textlink="">
      <xdr:nvSpPr>
        <xdr:cNvPr id="425" name="楕円 424"/>
        <xdr:cNvSpPr/>
      </xdr:nvSpPr>
      <xdr:spPr>
        <a:xfrm>
          <a:off x="8699500" y="129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164661</xdr:rowOff>
    </xdr:from>
    <xdr:ext cx="599010" cy="259045"/>
    <xdr:sp macro="" textlink="">
      <xdr:nvSpPr>
        <xdr:cNvPr id="426" name="テキスト ボックス 425"/>
        <xdr:cNvSpPr txBox="1"/>
      </xdr:nvSpPr>
      <xdr:spPr>
        <a:xfrm>
          <a:off x="8450795" y="1268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151888</xdr:rowOff>
    </xdr:from>
    <xdr:to>
      <xdr:col>41</xdr:col>
      <xdr:colOff>101600</xdr:colOff>
      <xdr:row>76</xdr:row>
      <xdr:rowOff>82038</xdr:rowOff>
    </xdr:to>
    <xdr:sp macro="" textlink="">
      <xdr:nvSpPr>
        <xdr:cNvPr id="427" name="楕円 426"/>
        <xdr:cNvSpPr/>
      </xdr:nvSpPr>
      <xdr:spPr>
        <a:xfrm>
          <a:off x="7810500" y="130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98566</xdr:rowOff>
    </xdr:from>
    <xdr:ext cx="599010" cy="259045"/>
    <xdr:sp macro="" textlink="">
      <xdr:nvSpPr>
        <xdr:cNvPr id="428" name="テキスト ボックス 427"/>
        <xdr:cNvSpPr txBox="1"/>
      </xdr:nvSpPr>
      <xdr:spPr>
        <a:xfrm>
          <a:off x="7561795" y="1278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56128</xdr:rowOff>
    </xdr:from>
    <xdr:to>
      <xdr:col>36</xdr:col>
      <xdr:colOff>165100</xdr:colOff>
      <xdr:row>77</xdr:row>
      <xdr:rowOff>157728</xdr:rowOff>
    </xdr:to>
    <xdr:sp macro="" textlink="">
      <xdr:nvSpPr>
        <xdr:cNvPr id="429" name="楕円 428"/>
        <xdr:cNvSpPr/>
      </xdr:nvSpPr>
      <xdr:spPr>
        <a:xfrm>
          <a:off x="6921500" y="132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2805</xdr:rowOff>
    </xdr:from>
    <xdr:ext cx="599010" cy="259045"/>
    <xdr:sp macro="" textlink="">
      <xdr:nvSpPr>
        <xdr:cNvPr id="430" name="テキスト ボックス 429"/>
        <xdr:cNvSpPr txBox="1"/>
      </xdr:nvSpPr>
      <xdr:spPr>
        <a:xfrm>
          <a:off x="6672795" y="1303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116498</xdr:rowOff>
    </xdr:from>
    <xdr:to>
      <xdr:col>55</xdr:col>
      <xdr:colOff>0</xdr:colOff>
      <xdr:row>99</xdr:row>
      <xdr:rowOff>2925</xdr:rowOff>
    </xdr:to>
    <xdr:cxnSp macro="">
      <xdr:nvCxnSpPr>
        <xdr:cNvPr id="461" name="直線コネクタ 460"/>
        <xdr:cNvCxnSpPr/>
      </xdr:nvCxnSpPr>
      <xdr:spPr>
        <a:xfrm>
          <a:off x="9639300" y="16918598"/>
          <a:ext cx="838200" cy="5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116498</xdr:rowOff>
    </xdr:from>
    <xdr:to>
      <xdr:col>50</xdr:col>
      <xdr:colOff>114300</xdr:colOff>
      <xdr:row>99</xdr:row>
      <xdr:rowOff>32961</xdr:rowOff>
    </xdr:to>
    <xdr:cxnSp macro="">
      <xdr:nvCxnSpPr>
        <xdr:cNvPr id="464" name="直線コネクタ 463"/>
        <xdr:cNvCxnSpPr/>
      </xdr:nvCxnSpPr>
      <xdr:spPr>
        <a:xfrm flipV="1">
          <a:off x="8750300" y="16918598"/>
          <a:ext cx="8890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26893</xdr:rowOff>
    </xdr:from>
    <xdr:to>
      <xdr:col>45</xdr:col>
      <xdr:colOff>177800</xdr:colOff>
      <xdr:row>99</xdr:row>
      <xdr:rowOff>32961</xdr:rowOff>
    </xdr:to>
    <xdr:cxnSp macro="">
      <xdr:nvCxnSpPr>
        <xdr:cNvPr id="467" name="直線コネクタ 466"/>
        <xdr:cNvCxnSpPr/>
      </xdr:nvCxnSpPr>
      <xdr:spPr>
        <a:xfrm>
          <a:off x="7861300" y="17000443"/>
          <a:ext cx="889000" cy="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26893</xdr:rowOff>
    </xdr:from>
    <xdr:to>
      <xdr:col>41</xdr:col>
      <xdr:colOff>50800</xdr:colOff>
      <xdr:row>99</xdr:row>
      <xdr:rowOff>65546</xdr:rowOff>
    </xdr:to>
    <xdr:cxnSp macro="">
      <xdr:nvCxnSpPr>
        <xdr:cNvPr id="470" name="直線コネクタ 469"/>
        <xdr:cNvCxnSpPr/>
      </xdr:nvCxnSpPr>
      <xdr:spPr>
        <a:xfrm flipV="1">
          <a:off x="6972300" y="17000443"/>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123575</xdr:rowOff>
    </xdr:from>
    <xdr:to>
      <xdr:col>55</xdr:col>
      <xdr:colOff>50800</xdr:colOff>
      <xdr:row>99</xdr:row>
      <xdr:rowOff>53725</xdr:rowOff>
    </xdr:to>
    <xdr:sp macro="" textlink="">
      <xdr:nvSpPr>
        <xdr:cNvPr id="480" name="楕円 479"/>
        <xdr:cNvSpPr/>
      </xdr:nvSpPr>
      <xdr:spPr>
        <a:xfrm>
          <a:off x="10426700" y="169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82952</xdr:rowOff>
    </xdr:from>
    <xdr:ext cx="534377" cy="259045"/>
    <xdr:sp macro="" textlink="">
      <xdr:nvSpPr>
        <xdr:cNvPr id="481" name="普通建設事業費 （ うち更新整備　）該当値テキスト"/>
        <xdr:cNvSpPr txBox="1"/>
      </xdr:nvSpPr>
      <xdr:spPr>
        <a:xfrm>
          <a:off x="10528300" y="1671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65698</xdr:rowOff>
    </xdr:from>
    <xdr:to>
      <xdr:col>50</xdr:col>
      <xdr:colOff>165100</xdr:colOff>
      <xdr:row>98</xdr:row>
      <xdr:rowOff>167298</xdr:rowOff>
    </xdr:to>
    <xdr:sp macro="" textlink="">
      <xdr:nvSpPr>
        <xdr:cNvPr id="482" name="楕円 481"/>
        <xdr:cNvSpPr/>
      </xdr:nvSpPr>
      <xdr:spPr>
        <a:xfrm>
          <a:off x="9588500" y="168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12375</xdr:rowOff>
    </xdr:from>
    <xdr:ext cx="599010" cy="259045"/>
    <xdr:sp macro="" textlink="">
      <xdr:nvSpPr>
        <xdr:cNvPr id="483" name="テキスト ボックス 482"/>
        <xdr:cNvSpPr txBox="1"/>
      </xdr:nvSpPr>
      <xdr:spPr>
        <a:xfrm>
          <a:off x="9339795" y="1664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153611</xdr:rowOff>
    </xdr:from>
    <xdr:to>
      <xdr:col>46</xdr:col>
      <xdr:colOff>38100</xdr:colOff>
      <xdr:row>99</xdr:row>
      <xdr:rowOff>83761</xdr:rowOff>
    </xdr:to>
    <xdr:sp macro="" textlink="">
      <xdr:nvSpPr>
        <xdr:cNvPr id="484" name="楕円 483"/>
        <xdr:cNvSpPr/>
      </xdr:nvSpPr>
      <xdr:spPr>
        <a:xfrm>
          <a:off x="8699500" y="169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100288</xdr:rowOff>
    </xdr:from>
    <xdr:ext cx="534377" cy="259045"/>
    <xdr:sp macro="" textlink="">
      <xdr:nvSpPr>
        <xdr:cNvPr id="485" name="テキスト ボックス 484"/>
        <xdr:cNvSpPr txBox="1"/>
      </xdr:nvSpPr>
      <xdr:spPr>
        <a:xfrm>
          <a:off x="8483111" y="167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147543</xdr:rowOff>
    </xdr:from>
    <xdr:to>
      <xdr:col>41</xdr:col>
      <xdr:colOff>101600</xdr:colOff>
      <xdr:row>99</xdr:row>
      <xdr:rowOff>77693</xdr:rowOff>
    </xdr:to>
    <xdr:sp macro="" textlink="">
      <xdr:nvSpPr>
        <xdr:cNvPr id="486" name="楕円 485"/>
        <xdr:cNvSpPr/>
      </xdr:nvSpPr>
      <xdr:spPr>
        <a:xfrm>
          <a:off x="7810500" y="169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94220</xdr:rowOff>
    </xdr:from>
    <xdr:ext cx="534377" cy="259045"/>
    <xdr:sp macro="" textlink="">
      <xdr:nvSpPr>
        <xdr:cNvPr id="487" name="テキスト ボックス 486"/>
        <xdr:cNvSpPr txBox="1"/>
      </xdr:nvSpPr>
      <xdr:spPr>
        <a:xfrm>
          <a:off x="7594111" y="167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14746</xdr:rowOff>
    </xdr:from>
    <xdr:to>
      <xdr:col>36</xdr:col>
      <xdr:colOff>165100</xdr:colOff>
      <xdr:row>99</xdr:row>
      <xdr:rowOff>116346</xdr:rowOff>
    </xdr:to>
    <xdr:sp macro="" textlink="">
      <xdr:nvSpPr>
        <xdr:cNvPr id="488" name="楕円 487"/>
        <xdr:cNvSpPr/>
      </xdr:nvSpPr>
      <xdr:spPr>
        <a:xfrm>
          <a:off x="6921500" y="16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107473</xdr:rowOff>
    </xdr:from>
    <xdr:ext cx="534377" cy="259045"/>
    <xdr:sp macro="" textlink="">
      <xdr:nvSpPr>
        <xdr:cNvPr id="489" name="テキスト ボックス 488"/>
        <xdr:cNvSpPr txBox="1"/>
      </xdr:nvSpPr>
      <xdr:spPr>
        <a:xfrm>
          <a:off x="6705111" y="170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139640</xdr:rowOff>
    </xdr:from>
    <xdr:to>
      <xdr:col>85</xdr:col>
      <xdr:colOff>127000</xdr:colOff>
      <xdr:row>38</xdr:row>
      <xdr:rowOff>139691</xdr:rowOff>
    </xdr:to>
    <xdr:cxnSp macro="">
      <xdr:nvCxnSpPr>
        <xdr:cNvPr id="516" name="直線コネクタ 515"/>
        <xdr:cNvCxnSpPr/>
      </xdr:nvCxnSpPr>
      <xdr:spPr>
        <a:xfrm>
          <a:off x="15481300" y="6654740"/>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120068</xdr:rowOff>
    </xdr:from>
    <xdr:to>
      <xdr:col>81</xdr:col>
      <xdr:colOff>50800</xdr:colOff>
      <xdr:row>38</xdr:row>
      <xdr:rowOff>139640</xdr:rowOff>
    </xdr:to>
    <xdr:cxnSp macro="">
      <xdr:nvCxnSpPr>
        <xdr:cNvPr id="519" name="直線コネクタ 518"/>
        <xdr:cNvCxnSpPr/>
      </xdr:nvCxnSpPr>
      <xdr:spPr>
        <a:xfrm>
          <a:off x="14592300" y="6635168"/>
          <a:ext cx="8890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89504</xdr:rowOff>
    </xdr:from>
    <xdr:to>
      <xdr:col>76</xdr:col>
      <xdr:colOff>114300</xdr:colOff>
      <xdr:row>38</xdr:row>
      <xdr:rowOff>120068</xdr:rowOff>
    </xdr:to>
    <xdr:cxnSp macro="">
      <xdr:nvCxnSpPr>
        <xdr:cNvPr id="522" name="直線コネクタ 521"/>
        <xdr:cNvCxnSpPr/>
      </xdr:nvCxnSpPr>
      <xdr:spPr>
        <a:xfrm>
          <a:off x="13703300" y="6604604"/>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89504</xdr:rowOff>
    </xdr:from>
    <xdr:to>
      <xdr:col>71</xdr:col>
      <xdr:colOff>177800</xdr:colOff>
      <xdr:row>38</xdr:row>
      <xdr:rowOff>138722</xdr:rowOff>
    </xdr:to>
    <xdr:cxnSp macro="">
      <xdr:nvCxnSpPr>
        <xdr:cNvPr id="525" name="直線コネクタ 524"/>
        <xdr:cNvCxnSpPr/>
      </xdr:nvCxnSpPr>
      <xdr:spPr>
        <a:xfrm flipV="1">
          <a:off x="12814300" y="6604604"/>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88891</xdr:rowOff>
    </xdr:from>
    <xdr:to>
      <xdr:col>85</xdr:col>
      <xdr:colOff>177800</xdr:colOff>
      <xdr:row>39</xdr:row>
      <xdr:rowOff>19041</xdr:rowOff>
    </xdr:to>
    <xdr:sp macro="" textlink="">
      <xdr:nvSpPr>
        <xdr:cNvPr id="535" name="楕円 534"/>
        <xdr:cNvSpPr/>
      </xdr:nvSpPr>
      <xdr:spPr>
        <a:xfrm>
          <a:off x="162687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88840</xdr:rowOff>
    </xdr:from>
    <xdr:to>
      <xdr:col>81</xdr:col>
      <xdr:colOff>101600</xdr:colOff>
      <xdr:row>39</xdr:row>
      <xdr:rowOff>18990</xdr:rowOff>
    </xdr:to>
    <xdr:sp macro="" textlink="">
      <xdr:nvSpPr>
        <xdr:cNvPr id="537" name="楕円 536"/>
        <xdr:cNvSpPr/>
      </xdr:nvSpPr>
      <xdr:spPr>
        <a:xfrm>
          <a:off x="15430500" y="66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10117</xdr:rowOff>
    </xdr:from>
    <xdr:ext cx="313932" cy="259045"/>
    <xdr:sp macro="" textlink="">
      <xdr:nvSpPr>
        <xdr:cNvPr id="538" name="テキスト ボックス 537"/>
        <xdr:cNvSpPr txBox="1"/>
      </xdr:nvSpPr>
      <xdr:spPr>
        <a:xfrm>
          <a:off x="15324333" y="669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69268</xdr:rowOff>
    </xdr:from>
    <xdr:to>
      <xdr:col>76</xdr:col>
      <xdr:colOff>165100</xdr:colOff>
      <xdr:row>38</xdr:row>
      <xdr:rowOff>170868</xdr:rowOff>
    </xdr:to>
    <xdr:sp macro="" textlink="">
      <xdr:nvSpPr>
        <xdr:cNvPr id="539" name="楕円 538"/>
        <xdr:cNvSpPr/>
      </xdr:nvSpPr>
      <xdr:spPr>
        <a:xfrm>
          <a:off x="14541500" y="65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161995</xdr:rowOff>
    </xdr:from>
    <xdr:ext cx="469744" cy="259045"/>
    <xdr:sp macro="" textlink="">
      <xdr:nvSpPr>
        <xdr:cNvPr id="540" name="テキスト ボックス 539"/>
        <xdr:cNvSpPr txBox="1"/>
      </xdr:nvSpPr>
      <xdr:spPr>
        <a:xfrm>
          <a:off x="14357428" y="66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38704</xdr:rowOff>
    </xdr:from>
    <xdr:to>
      <xdr:col>72</xdr:col>
      <xdr:colOff>38100</xdr:colOff>
      <xdr:row>38</xdr:row>
      <xdr:rowOff>140304</xdr:rowOff>
    </xdr:to>
    <xdr:sp macro="" textlink="">
      <xdr:nvSpPr>
        <xdr:cNvPr id="541" name="楕円 540"/>
        <xdr:cNvSpPr/>
      </xdr:nvSpPr>
      <xdr:spPr>
        <a:xfrm>
          <a:off x="13652500" y="65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156831</xdr:rowOff>
    </xdr:from>
    <xdr:ext cx="534377" cy="259045"/>
    <xdr:sp macro="" textlink="">
      <xdr:nvSpPr>
        <xdr:cNvPr id="542" name="テキスト ボックス 541"/>
        <xdr:cNvSpPr txBox="1"/>
      </xdr:nvSpPr>
      <xdr:spPr>
        <a:xfrm>
          <a:off x="13436111" y="63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87922</xdr:rowOff>
    </xdr:from>
    <xdr:to>
      <xdr:col>67</xdr:col>
      <xdr:colOff>101600</xdr:colOff>
      <xdr:row>39</xdr:row>
      <xdr:rowOff>18072</xdr:rowOff>
    </xdr:to>
    <xdr:sp macro="" textlink="">
      <xdr:nvSpPr>
        <xdr:cNvPr id="543" name="楕円 542"/>
        <xdr:cNvSpPr/>
      </xdr:nvSpPr>
      <xdr:spPr>
        <a:xfrm>
          <a:off x="12763500" y="6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9199</xdr:rowOff>
    </xdr:from>
    <xdr:ext cx="378565" cy="259045"/>
    <xdr:sp macro="" textlink="">
      <xdr:nvSpPr>
        <xdr:cNvPr id="544" name="テキスト ボックス 543"/>
        <xdr:cNvSpPr txBox="1"/>
      </xdr:nvSpPr>
      <xdr:spPr>
        <a:xfrm>
          <a:off x="12625017" y="669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61268</xdr:rowOff>
    </xdr:from>
    <xdr:to>
      <xdr:col>85</xdr:col>
      <xdr:colOff>127000</xdr:colOff>
      <xdr:row>76</xdr:row>
      <xdr:rowOff>79318</xdr:rowOff>
    </xdr:to>
    <xdr:cxnSp macro="">
      <xdr:nvCxnSpPr>
        <xdr:cNvPr id="620" name="直線コネクタ 619"/>
        <xdr:cNvCxnSpPr/>
      </xdr:nvCxnSpPr>
      <xdr:spPr>
        <a:xfrm flipV="1">
          <a:off x="15481300" y="13091468"/>
          <a:ext cx="8382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72510</xdr:rowOff>
    </xdr:from>
    <xdr:to>
      <xdr:col>81</xdr:col>
      <xdr:colOff>50800</xdr:colOff>
      <xdr:row>76</xdr:row>
      <xdr:rowOff>79318</xdr:rowOff>
    </xdr:to>
    <xdr:cxnSp macro="">
      <xdr:nvCxnSpPr>
        <xdr:cNvPr id="623" name="直線コネクタ 622"/>
        <xdr:cNvCxnSpPr/>
      </xdr:nvCxnSpPr>
      <xdr:spPr>
        <a:xfrm>
          <a:off x="14592300" y="13102710"/>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58666</xdr:rowOff>
    </xdr:from>
    <xdr:to>
      <xdr:col>76</xdr:col>
      <xdr:colOff>114300</xdr:colOff>
      <xdr:row>76</xdr:row>
      <xdr:rowOff>72510</xdr:rowOff>
    </xdr:to>
    <xdr:cxnSp macro="">
      <xdr:nvCxnSpPr>
        <xdr:cNvPr id="626" name="直線コネクタ 625"/>
        <xdr:cNvCxnSpPr/>
      </xdr:nvCxnSpPr>
      <xdr:spPr>
        <a:xfrm>
          <a:off x="13703300" y="13088866"/>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58666</xdr:rowOff>
    </xdr:from>
    <xdr:to>
      <xdr:col>71</xdr:col>
      <xdr:colOff>177800</xdr:colOff>
      <xdr:row>76</xdr:row>
      <xdr:rowOff>58666</xdr:rowOff>
    </xdr:to>
    <xdr:cxnSp macro="">
      <xdr:nvCxnSpPr>
        <xdr:cNvPr id="629" name="直線コネクタ 628"/>
        <xdr:cNvCxnSpPr/>
      </xdr:nvCxnSpPr>
      <xdr:spPr>
        <a:xfrm>
          <a:off x="12814300" y="13088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10468</xdr:rowOff>
    </xdr:from>
    <xdr:to>
      <xdr:col>85</xdr:col>
      <xdr:colOff>177800</xdr:colOff>
      <xdr:row>76</xdr:row>
      <xdr:rowOff>112068</xdr:rowOff>
    </xdr:to>
    <xdr:sp macro="" textlink="">
      <xdr:nvSpPr>
        <xdr:cNvPr id="639" name="楕円 638"/>
        <xdr:cNvSpPr/>
      </xdr:nvSpPr>
      <xdr:spPr>
        <a:xfrm>
          <a:off x="16268700" y="130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33345</xdr:rowOff>
    </xdr:from>
    <xdr:ext cx="534377" cy="259045"/>
    <xdr:sp macro="" textlink="">
      <xdr:nvSpPr>
        <xdr:cNvPr id="640" name="公債費該当値テキスト"/>
        <xdr:cNvSpPr txBox="1"/>
      </xdr:nvSpPr>
      <xdr:spPr>
        <a:xfrm>
          <a:off x="16370300" y="128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28518</xdr:rowOff>
    </xdr:from>
    <xdr:to>
      <xdr:col>81</xdr:col>
      <xdr:colOff>101600</xdr:colOff>
      <xdr:row>76</xdr:row>
      <xdr:rowOff>130118</xdr:rowOff>
    </xdr:to>
    <xdr:sp macro="" textlink="">
      <xdr:nvSpPr>
        <xdr:cNvPr id="641" name="楕円 640"/>
        <xdr:cNvSpPr/>
      </xdr:nvSpPr>
      <xdr:spPr>
        <a:xfrm>
          <a:off x="15430500" y="13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146645</xdr:rowOff>
    </xdr:from>
    <xdr:ext cx="534377" cy="259045"/>
    <xdr:sp macro="" textlink="">
      <xdr:nvSpPr>
        <xdr:cNvPr id="642" name="テキスト ボックス 641"/>
        <xdr:cNvSpPr txBox="1"/>
      </xdr:nvSpPr>
      <xdr:spPr>
        <a:xfrm>
          <a:off x="15214111" y="128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21710</xdr:rowOff>
    </xdr:from>
    <xdr:to>
      <xdr:col>76</xdr:col>
      <xdr:colOff>165100</xdr:colOff>
      <xdr:row>76</xdr:row>
      <xdr:rowOff>123310</xdr:rowOff>
    </xdr:to>
    <xdr:sp macro="" textlink="">
      <xdr:nvSpPr>
        <xdr:cNvPr id="643" name="楕円 642"/>
        <xdr:cNvSpPr/>
      </xdr:nvSpPr>
      <xdr:spPr>
        <a:xfrm>
          <a:off x="14541500" y="130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139837</xdr:rowOff>
    </xdr:from>
    <xdr:ext cx="534377" cy="259045"/>
    <xdr:sp macro="" textlink="">
      <xdr:nvSpPr>
        <xdr:cNvPr id="644" name="テキスト ボックス 643"/>
        <xdr:cNvSpPr txBox="1"/>
      </xdr:nvSpPr>
      <xdr:spPr>
        <a:xfrm>
          <a:off x="14325111" y="128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7866</xdr:rowOff>
    </xdr:from>
    <xdr:to>
      <xdr:col>72</xdr:col>
      <xdr:colOff>38100</xdr:colOff>
      <xdr:row>76</xdr:row>
      <xdr:rowOff>109466</xdr:rowOff>
    </xdr:to>
    <xdr:sp macro="" textlink="">
      <xdr:nvSpPr>
        <xdr:cNvPr id="645" name="楕円 644"/>
        <xdr:cNvSpPr/>
      </xdr:nvSpPr>
      <xdr:spPr>
        <a:xfrm>
          <a:off x="13652500" y="130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125993</xdr:rowOff>
    </xdr:from>
    <xdr:ext cx="534377" cy="259045"/>
    <xdr:sp macro="" textlink="">
      <xdr:nvSpPr>
        <xdr:cNvPr id="646" name="テキスト ボックス 645"/>
        <xdr:cNvSpPr txBox="1"/>
      </xdr:nvSpPr>
      <xdr:spPr>
        <a:xfrm>
          <a:off x="13436111" y="128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7866</xdr:rowOff>
    </xdr:from>
    <xdr:to>
      <xdr:col>67</xdr:col>
      <xdr:colOff>101600</xdr:colOff>
      <xdr:row>76</xdr:row>
      <xdr:rowOff>109466</xdr:rowOff>
    </xdr:to>
    <xdr:sp macro="" textlink="">
      <xdr:nvSpPr>
        <xdr:cNvPr id="647" name="楕円 646"/>
        <xdr:cNvSpPr/>
      </xdr:nvSpPr>
      <xdr:spPr>
        <a:xfrm>
          <a:off x="12763500" y="130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125993</xdr:rowOff>
    </xdr:from>
    <xdr:ext cx="534377" cy="259045"/>
    <xdr:sp macro="" textlink="">
      <xdr:nvSpPr>
        <xdr:cNvPr id="648" name="テキスト ボックス 647"/>
        <xdr:cNvSpPr txBox="1"/>
      </xdr:nvSpPr>
      <xdr:spPr>
        <a:xfrm>
          <a:off x="12547111" y="128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83927</xdr:rowOff>
    </xdr:from>
    <xdr:to>
      <xdr:col>85</xdr:col>
      <xdr:colOff>127000</xdr:colOff>
      <xdr:row>97</xdr:row>
      <xdr:rowOff>106065</xdr:rowOff>
    </xdr:to>
    <xdr:cxnSp macro="">
      <xdr:nvCxnSpPr>
        <xdr:cNvPr id="677" name="直線コネクタ 676"/>
        <xdr:cNvCxnSpPr/>
      </xdr:nvCxnSpPr>
      <xdr:spPr>
        <a:xfrm flipV="1">
          <a:off x="15481300" y="16543127"/>
          <a:ext cx="838200" cy="19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106065</xdr:rowOff>
    </xdr:from>
    <xdr:to>
      <xdr:col>81</xdr:col>
      <xdr:colOff>50800</xdr:colOff>
      <xdr:row>98</xdr:row>
      <xdr:rowOff>142125</xdr:rowOff>
    </xdr:to>
    <xdr:cxnSp macro="">
      <xdr:nvCxnSpPr>
        <xdr:cNvPr id="680" name="直線コネクタ 679"/>
        <xdr:cNvCxnSpPr/>
      </xdr:nvCxnSpPr>
      <xdr:spPr>
        <a:xfrm flipV="1">
          <a:off x="14592300" y="16736715"/>
          <a:ext cx="889000" cy="20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142125</xdr:rowOff>
    </xdr:from>
    <xdr:to>
      <xdr:col>76</xdr:col>
      <xdr:colOff>114300</xdr:colOff>
      <xdr:row>98</xdr:row>
      <xdr:rowOff>142867</xdr:rowOff>
    </xdr:to>
    <xdr:cxnSp macro="">
      <xdr:nvCxnSpPr>
        <xdr:cNvPr id="683" name="直線コネクタ 682"/>
        <xdr:cNvCxnSpPr/>
      </xdr:nvCxnSpPr>
      <xdr:spPr>
        <a:xfrm flipV="1">
          <a:off x="13703300" y="16944225"/>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95197</xdr:rowOff>
    </xdr:from>
    <xdr:to>
      <xdr:col>71</xdr:col>
      <xdr:colOff>177800</xdr:colOff>
      <xdr:row>98</xdr:row>
      <xdr:rowOff>142867</xdr:rowOff>
    </xdr:to>
    <xdr:cxnSp macro="">
      <xdr:nvCxnSpPr>
        <xdr:cNvPr id="686" name="直線コネクタ 685"/>
        <xdr:cNvCxnSpPr/>
      </xdr:nvCxnSpPr>
      <xdr:spPr>
        <a:xfrm>
          <a:off x="12814300" y="16897297"/>
          <a:ext cx="889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33127</xdr:rowOff>
    </xdr:from>
    <xdr:to>
      <xdr:col>85</xdr:col>
      <xdr:colOff>177800</xdr:colOff>
      <xdr:row>96</xdr:row>
      <xdr:rowOff>134727</xdr:rowOff>
    </xdr:to>
    <xdr:sp macro="" textlink="">
      <xdr:nvSpPr>
        <xdr:cNvPr id="696" name="楕円 695"/>
        <xdr:cNvSpPr/>
      </xdr:nvSpPr>
      <xdr:spPr>
        <a:xfrm>
          <a:off x="16268700" y="16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56004</xdr:rowOff>
    </xdr:from>
    <xdr:ext cx="599010" cy="259045"/>
    <xdr:sp macro="" textlink="">
      <xdr:nvSpPr>
        <xdr:cNvPr id="697" name="積立金該当値テキスト"/>
        <xdr:cNvSpPr txBox="1"/>
      </xdr:nvSpPr>
      <xdr:spPr>
        <a:xfrm>
          <a:off x="16370300" y="1634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55265</xdr:rowOff>
    </xdr:from>
    <xdr:to>
      <xdr:col>81</xdr:col>
      <xdr:colOff>101600</xdr:colOff>
      <xdr:row>97</xdr:row>
      <xdr:rowOff>156865</xdr:rowOff>
    </xdr:to>
    <xdr:sp macro="" textlink="">
      <xdr:nvSpPr>
        <xdr:cNvPr id="698" name="楕円 697"/>
        <xdr:cNvSpPr/>
      </xdr:nvSpPr>
      <xdr:spPr>
        <a:xfrm>
          <a:off x="15430500" y="1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1942</xdr:rowOff>
    </xdr:from>
    <xdr:ext cx="599010" cy="259045"/>
    <xdr:sp macro="" textlink="">
      <xdr:nvSpPr>
        <xdr:cNvPr id="699" name="テキスト ボックス 698"/>
        <xdr:cNvSpPr txBox="1"/>
      </xdr:nvSpPr>
      <xdr:spPr>
        <a:xfrm>
          <a:off x="15181795" y="164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91325</xdr:rowOff>
    </xdr:from>
    <xdr:to>
      <xdr:col>76</xdr:col>
      <xdr:colOff>165100</xdr:colOff>
      <xdr:row>99</xdr:row>
      <xdr:rowOff>21475</xdr:rowOff>
    </xdr:to>
    <xdr:sp macro="" textlink="">
      <xdr:nvSpPr>
        <xdr:cNvPr id="700" name="楕円 699"/>
        <xdr:cNvSpPr/>
      </xdr:nvSpPr>
      <xdr:spPr>
        <a:xfrm>
          <a:off x="14541500" y="16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38002</xdr:rowOff>
    </xdr:from>
    <xdr:ext cx="534377" cy="259045"/>
    <xdr:sp macro="" textlink="">
      <xdr:nvSpPr>
        <xdr:cNvPr id="701" name="テキスト ボックス 700"/>
        <xdr:cNvSpPr txBox="1"/>
      </xdr:nvSpPr>
      <xdr:spPr>
        <a:xfrm>
          <a:off x="14325111" y="166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92067</xdr:rowOff>
    </xdr:from>
    <xdr:to>
      <xdr:col>72</xdr:col>
      <xdr:colOff>38100</xdr:colOff>
      <xdr:row>99</xdr:row>
      <xdr:rowOff>22217</xdr:rowOff>
    </xdr:to>
    <xdr:sp macro="" textlink="">
      <xdr:nvSpPr>
        <xdr:cNvPr id="702" name="楕円 701"/>
        <xdr:cNvSpPr/>
      </xdr:nvSpPr>
      <xdr:spPr>
        <a:xfrm>
          <a:off x="13652500" y="16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38744</xdr:rowOff>
    </xdr:from>
    <xdr:ext cx="534377" cy="259045"/>
    <xdr:sp macro="" textlink="">
      <xdr:nvSpPr>
        <xdr:cNvPr id="703" name="テキスト ボックス 702"/>
        <xdr:cNvSpPr txBox="1"/>
      </xdr:nvSpPr>
      <xdr:spPr>
        <a:xfrm>
          <a:off x="13436111" y="1666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44397</xdr:rowOff>
    </xdr:from>
    <xdr:to>
      <xdr:col>67</xdr:col>
      <xdr:colOff>101600</xdr:colOff>
      <xdr:row>98</xdr:row>
      <xdr:rowOff>145997</xdr:rowOff>
    </xdr:to>
    <xdr:sp macro="" textlink="">
      <xdr:nvSpPr>
        <xdr:cNvPr id="704" name="楕円 703"/>
        <xdr:cNvSpPr/>
      </xdr:nvSpPr>
      <xdr:spPr>
        <a:xfrm>
          <a:off x="12763500" y="168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162524</xdr:rowOff>
    </xdr:from>
    <xdr:ext cx="534377" cy="259045"/>
    <xdr:sp macro="" textlink="">
      <xdr:nvSpPr>
        <xdr:cNvPr id="705" name="テキスト ボックス 704"/>
        <xdr:cNvSpPr txBox="1"/>
      </xdr:nvSpPr>
      <xdr:spPr>
        <a:xfrm>
          <a:off x="12547111" y="1662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128270</xdr:rowOff>
    </xdr:from>
    <xdr:to>
      <xdr:col>116</xdr:col>
      <xdr:colOff>63500</xdr:colOff>
      <xdr:row>36</xdr:row>
      <xdr:rowOff>711</xdr:rowOff>
    </xdr:to>
    <xdr:cxnSp macro="">
      <xdr:nvCxnSpPr>
        <xdr:cNvPr id="734" name="直線コネクタ 733"/>
        <xdr:cNvCxnSpPr/>
      </xdr:nvCxnSpPr>
      <xdr:spPr>
        <a:xfrm flipV="1">
          <a:off x="21323300" y="6129020"/>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711</xdr:rowOff>
    </xdr:from>
    <xdr:to>
      <xdr:col>111</xdr:col>
      <xdr:colOff>177800</xdr:colOff>
      <xdr:row>36</xdr:row>
      <xdr:rowOff>58775</xdr:rowOff>
    </xdr:to>
    <xdr:cxnSp macro="">
      <xdr:nvCxnSpPr>
        <xdr:cNvPr id="737" name="直線コネクタ 736"/>
        <xdr:cNvCxnSpPr/>
      </xdr:nvCxnSpPr>
      <xdr:spPr>
        <a:xfrm flipV="1">
          <a:off x="20434300" y="617291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58775</xdr:rowOff>
    </xdr:from>
    <xdr:to>
      <xdr:col>107</xdr:col>
      <xdr:colOff>50800</xdr:colOff>
      <xdr:row>36</xdr:row>
      <xdr:rowOff>87731</xdr:rowOff>
    </xdr:to>
    <xdr:cxnSp macro="">
      <xdr:nvCxnSpPr>
        <xdr:cNvPr id="740" name="直線コネクタ 739"/>
        <xdr:cNvCxnSpPr/>
      </xdr:nvCxnSpPr>
      <xdr:spPr>
        <a:xfrm flipV="1">
          <a:off x="19545300" y="623097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87731</xdr:rowOff>
    </xdr:from>
    <xdr:to>
      <xdr:col>102</xdr:col>
      <xdr:colOff>114300</xdr:colOff>
      <xdr:row>37</xdr:row>
      <xdr:rowOff>32410</xdr:rowOff>
    </xdr:to>
    <xdr:cxnSp macro="">
      <xdr:nvCxnSpPr>
        <xdr:cNvPr id="743" name="直線コネクタ 742"/>
        <xdr:cNvCxnSpPr/>
      </xdr:nvCxnSpPr>
      <xdr:spPr>
        <a:xfrm flipV="1">
          <a:off x="18656300" y="6259931"/>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77470</xdr:rowOff>
    </xdr:from>
    <xdr:to>
      <xdr:col>116</xdr:col>
      <xdr:colOff>114300</xdr:colOff>
      <xdr:row>36</xdr:row>
      <xdr:rowOff>7620</xdr:rowOff>
    </xdr:to>
    <xdr:sp macro="" textlink="">
      <xdr:nvSpPr>
        <xdr:cNvPr id="753" name="楕円 752"/>
        <xdr:cNvSpPr/>
      </xdr:nvSpPr>
      <xdr:spPr>
        <a:xfrm>
          <a:off x="22110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100347</xdr:rowOff>
    </xdr:from>
    <xdr:ext cx="469744" cy="259045"/>
    <xdr:sp macro="" textlink="">
      <xdr:nvSpPr>
        <xdr:cNvPr id="754" name="投資及び出資金該当値テキスト"/>
        <xdr:cNvSpPr txBox="1"/>
      </xdr:nvSpPr>
      <xdr:spPr>
        <a:xfrm>
          <a:off x="22212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121361</xdr:rowOff>
    </xdr:from>
    <xdr:to>
      <xdr:col>112</xdr:col>
      <xdr:colOff>38100</xdr:colOff>
      <xdr:row>36</xdr:row>
      <xdr:rowOff>51511</xdr:rowOff>
    </xdr:to>
    <xdr:sp macro="" textlink="">
      <xdr:nvSpPr>
        <xdr:cNvPr id="755" name="楕円 754"/>
        <xdr:cNvSpPr/>
      </xdr:nvSpPr>
      <xdr:spPr>
        <a:xfrm>
          <a:off x="21272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68038</xdr:rowOff>
    </xdr:from>
    <xdr:ext cx="469744" cy="259045"/>
    <xdr:sp macro="" textlink="">
      <xdr:nvSpPr>
        <xdr:cNvPr id="756" name="テキスト ボックス 755"/>
        <xdr:cNvSpPr txBox="1"/>
      </xdr:nvSpPr>
      <xdr:spPr>
        <a:xfrm>
          <a:off x="21088428" y="58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7975</xdr:rowOff>
    </xdr:from>
    <xdr:to>
      <xdr:col>107</xdr:col>
      <xdr:colOff>101600</xdr:colOff>
      <xdr:row>36</xdr:row>
      <xdr:rowOff>109575</xdr:rowOff>
    </xdr:to>
    <xdr:sp macro="" textlink="">
      <xdr:nvSpPr>
        <xdr:cNvPr id="757" name="楕円 756"/>
        <xdr:cNvSpPr/>
      </xdr:nvSpPr>
      <xdr:spPr>
        <a:xfrm>
          <a:off x="20383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126102</xdr:rowOff>
    </xdr:from>
    <xdr:ext cx="469744" cy="259045"/>
    <xdr:sp macro="" textlink="">
      <xdr:nvSpPr>
        <xdr:cNvPr id="758" name="テキスト ボックス 757"/>
        <xdr:cNvSpPr txBox="1"/>
      </xdr:nvSpPr>
      <xdr:spPr>
        <a:xfrm>
          <a:off x="20199428" y="59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36931</xdr:rowOff>
    </xdr:from>
    <xdr:to>
      <xdr:col>102</xdr:col>
      <xdr:colOff>165100</xdr:colOff>
      <xdr:row>36</xdr:row>
      <xdr:rowOff>138531</xdr:rowOff>
    </xdr:to>
    <xdr:sp macro="" textlink="">
      <xdr:nvSpPr>
        <xdr:cNvPr id="759" name="楕円 758"/>
        <xdr:cNvSpPr/>
      </xdr:nvSpPr>
      <xdr:spPr>
        <a:xfrm>
          <a:off x="19494500" y="62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155058</xdr:rowOff>
    </xdr:from>
    <xdr:ext cx="469744" cy="259045"/>
    <xdr:sp macro="" textlink="">
      <xdr:nvSpPr>
        <xdr:cNvPr id="760" name="テキスト ボックス 759"/>
        <xdr:cNvSpPr txBox="1"/>
      </xdr:nvSpPr>
      <xdr:spPr>
        <a:xfrm>
          <a:off x="19310428" y="598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153060</xdr:rowOff>
    </xdr:from>
    <xdr:to>
      <xdr:col>98</xdr:col>
      <xdr:colOff>38100</xdr:colOff>
      <xdr:row>37</xdr:row>
      <xdr:rowOff>83210</xdr:rowOff>
    </xdr:to>
    <xdr:sp macro="" textlink="">
      <xdr:nvSpPr>
        <xdr:cNvPr id="761" name="楕円 760"/>
        <xdr:cNvSpPr/>
      </xdr:nvSpPr>
      <xdr:spPr>
        <a:xfrm>
          <a:off x="18605500" y="63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99737</xdr:rowOff>
    </xdr:from>
    <xdr:ext cx="469744" cy="259045"/>
    <xdr:sp macro="" textlink="">
      <xdr:nvSpPr>
        <xdr:cNvPr id="762" name="テキスト ボックス 761"/>
        <xdr:cNvSpPr txBox="1"/>
      </xdr:nvSpPr>
      <xdr:spPr>
        <a:xfrm>
          <a:off x="18421428" y="61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125170</xdr:rowOff>
    </xdr:from>
    <xdr:to>
      <xdr:col>116</xdr:col>
      <xdr:colOff>63500</xdr:colOff>
      <xdr:row>58</xdr:row>
      <xdr:rowOff>125275</xdr:rowOff>
    </xdr:to>
    <xdr:cxnSp macro="">
      <xdr:nvCxnSpPr>
        <xdr:cNvPr id="789" name="直線コネクタ 788"/>
        <xdr:cNvCxnSpPr/>
      </xdr:nvCxnSpPr>
      <xdr:spPr>
        <a:xfrm flipV="1">
          <a:off x="21323300" y="10069270"/>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125275</xdr:rowOff>
    </xdr:from>
    <xdr:to>
      <xdr:col>111</xdr:col>
      <xdr:colOff>177800</xdr:colOff>
      <xdr:row>58</xdr:row>
      <xdr:rowOff>125490</xdr:rowOff>
    </xdr:to>
    <xdr:cxnSp macro="">
      <xdr:nvCxnSpPr>
        <xdr:cNvPr id="792" name="直線コネクタ 791"/>
        <xdr:cNvCxnSpPr/>
      </xdr:nvCxnSpPr>
      <xdr:spPr>
        <a:xfrm flipV="1">
          <a:off x="20434300" y="10069375"/>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125490</xdr:rowOff>
    </xdr:from>
    <xdr:to>
      <xdr:col>107</xdr:col>
      <xdr:colOff>50800</xdr:colOff>
      <xdr:row>58</xdr:row>
      <xdr:rowOff>125796</xdr:rowOff>
    </xdr:to>
    <xdr:cxnSp macro="">
      <xdr:nvCxnSpPr>
        <xdr:cNvPr id="795" name="直線コネクタ 794"/>
        <xdr:cNvCxnSpPr/>
      </xdr:nvCxnSpPr>
      <xdr:spPr>
        <a:xfrm flipV="1">
          <a:off x="19545300" y="1006959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125796</xdr:rowOff>
    </xdr:from>
    <xdr:to>
      <xdr:col>102</xdr:col>
      <xdr:colOff>114300</xdr:colOff>
      <xdr:row>58</xdr:row>
      <xdr:rowOff>126318</xdr:rowOff>
    </xdr:to>
    <xdr:cxnSp macro="">
      <xdr:nvCxnSpPr>
        <xdr:cNvPr id="798" name="直線コネクタ 797"/>
        <xdr:cNvCxnSpPr/>
      </xdr:nvCxnSpPr>
      <xdr:spPr>
        <a:xfrm flipV="1">
          <a:off x="18656300" y="1006989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74370</xdr:rowOff>
    </xdr:from>
    <xdr:to>
      <xdr:col>116</xdr:col>
      <xdr:colOff>114300</xdr:colOff>
      <xdr:row>59</xdr:row>
      <xdr:rowOff>4520</xdr:rowOff>
    </xdr:to>
    <xdr:sp macro="" textlink="">
      <xdr:nvSpPr>
        <xdr:cNvPr id="808" name="楕円 807"/>
        <xdr:cNvSpPr/>
      </xdr:nvSpPr>
      <xdr:spPr>
        <a:xfrm>
          <a:off x="22110700" y="100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33747</xdr:rowOff>
    </xdr:from>
    <xdr:ext cx="469744" cy="259045"/>
    <xdr:sp macro="" textlink="">
      <xdr:nvSpPr>
        <xdr:cNvPr id="809" name="貸付金該当値テキスト"/>
        <xdr:cNvSpPr txBox="1"/>
      </xdr:nvSpPr>
      <xdr:spPr>
        <a:xfrm>
          <a:off x="22212300" y="98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74475</xdr:rowOff>
    </xdr:from>
    <xdr:to>
      <xdr:col>112</xdr:col>
      <xdr:colOff>38100</xdr:colOff>
      <xdr:row>59</xdr:row>
      <xdr:rowOff>4625</xdr:rowOff>
    </xdr:to>
    <xdr:sp macro="" textlink="">
      <xdr:nvSpPr>
        <xdr:cNvPr id="810" name="楕円 809"/>
        <xdr:cNvSpPr/>
      </xdr:nvSpPr>
      <xdr:spPr>
        <a:xfrm>
          <a:off x="21272500" y="100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21152</xdr:rowOff>
    </xdr:from>
    <xdr:ext cx="469744" cy="259045"/>
    <xdr:sp macro="" textlink="">
      <xdr:nvSpPr>
        <xdr:cNvPr id="811" name="テキスト ボックス 810"/>
        <xdr:cNvSpPr txBox="1"/>
      </xdr:nvSpPr>
      <xdr:spPr>
        <a:xfrm>
          <a:off x="21088428" y="979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74690</xdr:rowOff>
    </xdr:from>
    <xdr:to>
      <xdr:col>107</xdr:col>
      <xdr:colOff>101600</xdr:colOff>
      <xdr:row>59</xdr:row>
      <xdr:rowOff>4840</xdr:rowOff>
    </xdr:to>
    <xdr:sp macro="" textlink="">
      <xdr:nvSpPr>
        <xdr:cNvPr id="812" name="楕円 811"/>
        <xdr:cNvSpPr/>
      </xdr:nvSpPr>
      <xdr:spPr>
        <a:xfrm>
          <a:off x="20383500" y="10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167417</xdr:rowOff>
    </xdr:from>
    <xdr:ext cx="469744" cy="259045"/>
    <xdr:sp macro="" textlink="">
      <xdr:nvSpPr>
        <xdr:cNvPr id="813" name="テキスト ボックス 812"/>
        <xdr:cNvSpPr txBox="1"/>
      </xdr:nvSpPr>
      <xdr:spPr>
        <a:xfrm>
          <a:off x="20199428" y="101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74996</xdr:rowOff>
    </xdr:from>
    <xdr:to>
      <xdr:col>102</xdr:col>
      <xdr:colOff>165100</xdr:colOff>
      <xdr:row>59</xdr:row>
      <xdr:rowOff>5146</xdr:rowOff>
    </xdr:to>
    <xdr:sp macro="" textlink="">
      <xdr:nvSpPr>
        <xdr:cNvPr id="814" name="楕円 813"/>
        <xdr:cNvSpPr/>
      </xdr:nvSpPr>
      <xdr:spPr>
        <a:xfrm>
          <a:off x="19494500" y="100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167723</xdr:rowOff>
    </xdr:from>
    <xdr:ext cx="469744" cy="259045"/>
    <xdr:sp macro="" textlink="">
      <xdr:nvSpPr>
        <xdr:cNvPr id="815" name="テキスト ボックス 814"/>
        <xdr:cNvSpPr txBox="1"/>
      </xdr:nvSpPr>
      <xdr:spPr>
        <a:xfrm>
          <a:off x="19310428" y="1011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75518</xdr:rowOff>
    </xdr:from>
    <xdr:to>
      <xdr:col>98</xdr:col>
      <xdr:colOff>38100</xdr:colOff>
      <xdr:row>59</xdr:row>
      <xdr:rowOff>5668</xdr:rowOff>
    </xdr:to>
    <xdr:sp macro="" textlink="">
      <xdr:nvSpPr>
        <xdr:cNvPr id="816" name="楕円 815"/>
        <xdr:cNvSpPr/>
      </xdr:nvSpPr>
      <xdr:spPr>
        <a:xfrm>
          <a:off x="18605500" y="100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168245</xdr:rowOff>
    </xdr:from>
    <xdr:ext cx="469744" cy="259045"/>
    <xdr:sp macro="" textlink="">
      <xdr:nvSpPr>
        <xdr:cNvPr id="817" name="テキスト ボックス 816"/>
        <xdr:cNvSpPr txBox="1"/>
      </xdr:nvSpPr>
      <xdr:spPr>
        <a:xfrm>
          <a:off x="18421428" y="1011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108623</xdr:rowOff>
    </xdr:from>
    <xdr:to>
      <xdr:col>116</xdr:col>
      <xdr:colOff>63500</xdr:colOff>
      <xdr:row>73</xdr:row>
      <xdr:rowOff>148857</xdr:rowOff>
    </xdr:to>
    <xdr:cxnSp macro="">
      <xdr:nvCxnSpPr>
        <xdr:cNvPr id="847" name="直線コネクタ 846"/>
        <xdr:cNvCxnSpPr/>
      </xdr:nvCxnSpPr>
      <xdr:spPr>
        <a:xfrm flipV="1">
          <a:off x="21323300" y="12624473"/>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148857</xdr:rowOff>
    </xdr:from>
    <xdr:to>
      <xdr:col>111</xdr:col>
      <xdr:colOff>177800</xdr:colOff>
      <xdr:row>74</xdr:row>
      <xdr:rowOff>29401</xdr:rowOff>
    </xdr:to>
    <xdr:cxnSp macro="">
      <xdr:nvCxnSpPr>
        <xdr:cNvPr id="850" name="直線コネクタ 849"/>
        <xdr:cNvCxnSpPr/>
      </xdr:nvCxnSpPr>
      <xdr:spPr>
        <a:xfrm flipV="1">
          <a:off x="20434300" y="12664707"/>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29401</xdr:rowOff>
    </xdr:from>
    <xdr:to>
      <xdr:col>107</xdr:col>
      <xdr:colOff>50800</xdr:colOff>
      <xdr:row>74</xdr:row>
      <xdr:rowOff>87541</xdr:rowOff>
    </xdr:to>
    <xdr:cxnSp macro="">
      <xdr:nvCxnSpPr>
        <xdr:cNvPr id="853" name="直線コネクタ 852"/>
        <xdr:cNvCxnSpPr/>
      </xdr:nvCxnSpPr>
      <xdr:spPr>
        <a:xfrm flipV="1">
          <a:off x="19545300" y="12716701"/>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87541</xdr:rowOff>
    </xdr:from>
    <xdr:to>
      <xdr:col>102</xdr:col>
      <xdr:colOff>114300</xdr:colOff>
      <xdr:row>75</xdr:row>
      <xdr:rowOff>4953</xdr:rowOff>
    </xdr:to>
    <xdr:cxnSp macro="">
      <xdr:nvCxnSpPr>
        <xdr:cNvPr id="856" name="直線コネクタ 855"/>
        <xdr:cNvCxnSpPr/>
      </xdr:nvCxnSpPr>
      <xdr:spPr>
        <a:xfrm flipV="1">
          <a:off x="18656300" y="12774841"/>
          <a:ext cx="889000" cy="8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57823</xdr:rowOff>
    </xdr:from>
    <xdr:to>
      <xdr:col>116</xdr:col>
      <xdr:colOff>114300</xdr:colOff>
      <xdr:row>73</xdr:row>
      <xdr:rowOff>159423</xdr:rowOff>
    </xdr:to>
    <xdr:sp macro="" textlink="">
      <xdr:nvSpPr>
        <xdr:cNvPr id="866" name="楕円 865"/>
        <xdr:cNvSpPr/>
      </xdr:nvSpPr>
      <xdr:spPr>
        <a:xfrm>
          <a:off x="22110700" y="125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80700</xdr:rowOff>
    </xdr:from>
    <xdr:ext cx="599010" cy="259045"/>
    <xdr:sp macro="" textlink="">
      <xdr:nvSpPr>
        <xdr:cNvPr id="867" name="繰出金該当値テキスト"/>
        <xdr:cNvSpPr txBox="1"/>
      </xdr:nvSpPr>
      <xdr:spPr>
        <a:xfrm>
          <a:off x="22212300" y="124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98057</xdr:rowOff>
    </xdr:from>
    <xdr:to>
      <xdr:col>112</xdr:col>
      <xdr:colOff>38100</xdr:colOff>
      <xdr:row>74</xdr:row>
      <xdr:rowOff>28207</xdr:rowOff>
    </xdr:to>
    <xdr:sp macro="" textlink="">
      <xdr:nvSpPr>
        <xdr:cNvPr id="868" name="楕円 867"/>
        <xdr:cNvSpPr/>
      </xdr:nvSpPr>
      <xdr:spPr>
        <a:xfrm>
          <a:off x="21272500" y="126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44734</xdr:rowOff>
    </xdr:from>
    <xdr:ext cx="599010" cy="259045"/>
    <xdr:sp macro="" textlink="">
      <xdr:nvSpPr>
        <xdr:cNvPr id="869" name="テキスト ボックス 868"/>
        <xdr:cNvSpPr txBox="1"/>
      </xdr:nvSpPr>
      <xdr:spPr>
        <a:xfrm>
          <a:off x="21023795" y="123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150051</xdr:rowOff>
    </xdr:from>
    <xdr:to>
      <xdr:col>107</xdr:col>
      <xdr:colOff>101600</xdr:colOff>
      <xdr:row>74</xdr:row>
      <xdr:rowOff>80201</xdr:rowOff>
    </xdr:to>
    <xdr:sp macro="" textlink="">
      <xdr:nvSpPr>
        <xdr:cNvPr id="870" name="楕円 869"/>
        <xdr:cNvSpPr/>
      </xdr:nvSpPr>
      <xdr:spPr>
        <a:xfrm>
          <a:off x="20383500" y="126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96728</xdr:rowOff>
    </xdr:from>
    <xdr:ext cx="534377" cy="259045"/>
    <xdr:sp macro="" textlink="">
      <xdr:nvSpPr>
        <xdr:cNvPr id="871" name="テキスト ボックス 870"/>
        <xdr:cNvSpPr txBox="1"/>
      </xdr:nvSpPr>
      <xdr:spPr>
        <a:xfrm>
          <a:off x="20167111" y="124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36741</xdr:rowOff>
    </xdr:from>
    <xdr:to>
      <xdr:col>102</xdr:col>
      <xdr:colOff>165100</xdr:colOff>
      <xdr:row>74</xdr:row>
      <xdr:rowOff>138341</xdr:rowOff>
    </xdr:to>
    <xdr:sp macro="" textlink="">
      <xdr:nvSpPr>
        <xdr:cNvPr id="872" name="楕円 871"/>
        <xdr:cNvSpPr/>
      </xdr:nvSpPr>
      <xdr:spPr>
        <a:xfrm>
          <a:off x="19494500" y="127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154868</xdr:rowOff>
    </xdr:from>
    <xdr:ext cx="534377" cy="259045"/>
    <xdr:sp macro="" textlink="">
      <xdr:nvSpPr>
        <xdr:cNvPr id="873" name="テキスト ボックス 872"/>
        <xdr:cNvSpPr txBox="1"/>
      </xdr:nvSpPr>
      <xdr:spPr>
        <a:xfrm>
          <a:off x="19278111" y="12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125603</xdr:rowOff>
    </xdr:from>
    <xdr:to>
      <xdr:col>98</xdr:col>
      <xdr:colOff>38100</xdr:colOff>
      <xdr:row>75</xdr:row>
      <xdr:rowOff>55753</xdr:rowOff>
    </xdr:to>
    <xdr:sp macro="" textlink="">
      <xdr:nvSpPr>
        <xdr:cNvPr id="874" name="楕円 873"/>
        <xdr:cNvSpPr/>
      </xdr:nvSpPr>
      <xdr:spPr>
        <a:xfrm>
          <a:off x="18605500" y="128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72280</xdr:rowOff>
    </xdr:from>
    <xdr:ext cx="534377" cy="259045"/>
    <xdr:sp macro="" textlink="">
      <xdr:nvSpPr>
        <xdr:cNvPr id="875" name="テキスト ボックス 874"/>
        <xdr:cNvSpPr txBox="1"/>
      </xdr:nvSpPr>
      <xdr:spPr>
        <a:xfrm>
          <a:off x="18389111" y="125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2,060,175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円となり、前年度決算と比較して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653,383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％）増となっている。普通建設事業費は住民一人当たり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437,992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消防庁舎</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建設工事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により、前年度決算と比較して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183,094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、類似団体と比較した一人当たりコストは依然として高い状況となっている。また、ふるさと納税寄附金の増に伴い、積立金では住民一人当たり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373,916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円となり、前年度決算と比較して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152,432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％）増、物件費では住民一人当たり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288,652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円となり、前年度決算と比較する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98,423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）増、補助費等では住民一人当たり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500,628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円となり、前年度決算と比較すると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199,473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）増となっており、来年度はさらに上昇することが見込まれる。人件費については、過去</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人の縮減をし、人件費の抑制を図っているが、人口減少が顕著なことから、一人当たりのコストとしては高水準で推移している。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今後は、活力あるまちづくりを展開しつつ、公共施設等総合管理計画に基づき、事業の取捨選択を徹底していくことで、行政の効率化に努め、財政の健全化を図る。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7,710
7,593
773.13
15,995,329
15,883,955
109,794
4,456,210
12,503,087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19685</xdr:rowOff>
    </xdr:from>
    <xdr:to>
      <xdr:col>24</xdr:col>
      <xdr:colOff>63500</xdr:colOff>
      <xdr:row>33</xdr:row>
      <xdr:rowOff>120396</xdr:rowOff>
    </xdr:to>
    <xdr:cxnSp macro="">
      <xdr:nvCxnSpPr>
        <xdr:cNvPr id="61" name="直線コネクタ 60"/>
        <xdr:cNvCxnSpPr/>
      </xdr:nvCxnSpPr>
      <xdr:spPr>
        <a:xfrm flipV="1">
          <a:off x="3797300" y="5677535"/>
          <a:ext cx="8382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109220</xdr:rowOff>
    </xdr:from>
    <xdr:to>
      <xdr:col>19</xdr:col>
      <xdr:colOff>177800</xdr:colOff>
      <xdr:row>33</xdr:row>
      <xdr:rowOff>120396</xdr:rowOff>
    </xdr:to>
    <xdr:cxnSp macro="">
      <xdr:nvCxnSpPr>
        <xdr:cNvPr id="64" name="直線コネクタ 63"/>
        <xdr:cNvCxnSpPr/>
      </xdr:nvCxnSpPr>
      <xdr:spPr>
        <a:xfrm>
          <a:off x="2908300" y="5767070"/>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109220</xdr:rowOff>
    </xdr:from>
    <xdr:to>
      <xdr:col>15</xdr:col>
      <xdr:colOff>50800</xdr:colOff>
      <xdr:row>33</xdr:row>
      <xdr:rowOff>127889</xdr:rowOff>
    </xdr:to>
    <xdr:cxnSp macro="">
      <xdr:nvCxnSpPr>
        <xdr:cNvPr id="67" name="直線コネクタ 66"/>
        <xdr:cNvCxnSpPr/>
      </xdr:nvCxnSpPr>
      <xdr:spPr>
        <a:xfrm flipV="1">
          <a:off x="2019300" y="576707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78359</xdr:rowOff>
    </xdr:from>
    <xdr:to>
      <xdr:col>10</xdr:col>
      <xdr:colOff>114300</xdr:colOff>
      <xdr:row>33</xdr:row>
      <xdr:rowOff>127889</xdr:rowOff>
    </xdr:to>
    <xdr:cxnSp macro="">
      <xdr:nvCxnSpPr>
        <xdr:cNvPr id="70" name="直線コネクタ 69"/>
        <xdr:cNvCxnSpPr/>
      </xdr:nvCxnSpPr>
      <xdr:spPr>
        <a:xfrm>
          <a:off x="1130300" y="573620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140335</xdr:rowOff>
    </xdr:from>
    <xdr:to>
      <xdr:col>24</xdr:col>
      <xdr:colOff>114300</xdr:colOff>
      <xdr:row>33</xdr:row>
      <xdr:rowOff>70485</xdr:rowOff>
    </xdr:to>
    <xdr:sp macro="" textlink="">
      <xdr:nvSpPr>
        <xdr:cNvPr id="80" name="楕円 79"/>
        <xdr:cNvSpPr/>
      </xdr:nvSpPr>
      <xdr:spPr>
        <a:xfrm>
          <a:off x="4584700" y="56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163212</xdr:rowOff>
    </xdr:from>
    <xdr:ext cx="534377" cy="259045"/>
    <xdr:sp macro="" textlink="">
      <xdr:nvSpPr>
        <xdr:cNvPr id="81" name="議会費該当値テキスト"/>
        <xdr:cNvSpPr txBox="1"/>
      </xdr:nvSpPr>
      <xdr:spPr>
        <a:xfrm>
          <a:off x="4686300" y="54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69596</xdr:rowOff>
    </xdr:from>
    <xdr:to>
      <xdr:col>20</xdr:col>
      <xdr:colOff>38100</xdr:colOff>
      <xdr:row>33</xdr:row>
      <xdr:rowOff>171196</xdr:rowOff>
    </xdr:to>
    <xdr:sp macro="" textlink="">
      <xdr:nvSpPr>
        <xdr:cNvPr id="82" name="楕円 81"/>
        <xdr:cNvSpPr/>
      </xdr:nvSpPr>
      <xdr:spPr>
        <a:xfrm>
          <a:off x="3746500" y="57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16273</xdr:rowOff>
    </xdr:from>
    <xdr:ext cx="534377" cy="259045"/>
    <xdr:sp macro="" textlink="">
      <xdr:nvSpPr>
        <xdr:cNvPr id="83" name="テキスト ボックス 82"/>
        <xdr:cNvSpPr txBox="1"/>
      </xdr:nvSpPr>
      <xdr:spPr>
        <a:xfrm>
          <a:off x="3530111" y="55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58420</xdr:rowOff>
    </xdr:from>
    <xdr:to>
      <xdr:col>15</xdr:col>
      <xdr:colOff>101600</xdr:colOff>
      <xdr:row>33</xdr:row>
      <xdr:rowOff>160020</xdr:rowOff>
    </xdr:to>
    <xdr:sp macro="" textlink="">
      <xdr:nvSpPr>
        <xdr:cNvPr id="84" name="楕円 83"/>
        <xdr:cNvSpPr/>
      </xdr:nvSpPr>
      <xdr:spPr>
        <a:xfrm>
          <a:off x="2857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5097</xdr:rowOff>
    </xdr:from>
    <xdr:ext cx="534377" cy="259045"/>
    <xdr:sp macro="" textlink="">
      <xdr:nvSpPr>
        <xdr:cNvPr id="85" name="テキスト ボックス 84"/>
        <xdr:cNvSpPr txBox="1"/>
      </xdr:nvSpPr>
      <xdr:spPr>
        <a:xfrm>
          <a:off x="2641111" y="54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77089</xdr:rowOff>
    </xdr:from>
    <xdr:to>
      <xdr:col>10</xdr:col>
      <xdr:colOff>165100</xdr:colOff>
      <xdr:row>34</xdr:row>
      <xdr:rowOff>7239</xdr:rowOff>
    </xdr:to>
    <xdr:sp macro="" textlink="">
      <xdr:nvSpPr>
        <xdr:cNvPr id="86" name="楕円 85"/>
        <xdr:cNvSpPr/>
      </xdr:nvSpPr>
      <xdr:spPr>
        <a:xfrm>
          <a:off x="1968500" y="57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23766</xdr:rowOff>
    </xdr:from>
    <xdr:ext cx="534377" cy="259045"/>
    <xdr:sp macro="" textlink="">
      <xdr:nvSpPr>
        <xdr:cNvPr id="87" name="テキスト ボックス 86"/>
        <xdr:cNvSpPr txBox="1"/>
      </xdr:nvSpPr>
      <xdr:spPr>
        <a:xfrm>
          <a:off x="1752111" y="55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27559</xdr:rowOff>
    </xdr:from>
    <xdr:to>
      <xdr:col>6</xdr:col>
      <xdr:colOff>38100</xdr:colOff>
      <xdr:row>33</xdr:row>
      <xdr:rowOff>129159</xdr:rowOff>
    </xdr:to>
    <xdr:sp macro="" textlink="">
      <xdr:nvSpPr>
        <xdr:cNvPr id="88" name="楕円 87"/>
        <xdr:cNvSpPr/>
      </xdr:nvSpPr>
      <xdr:spPr>
        <a:xfrm>
          <a:off x="1079500" y="56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145686</xdr:rowOff>
    </xdr:from>
    <xdr:ext cx="534377" cy="259045"/>
    <xdr:sp macro="" textlink="">
      <xdr:nvSpPr>
        <xdr:cNvPr id="89" name="テキスト ボックス 88"/>
        <xdr:cNvSpPr txBox="1"/>
      </xdr:nvSpPr>
      <xdr:spPr>
        <a:xfrm>
          <a:off x="863111" y="546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130986</xdr:rowOff>
    </xdr:from>
    <xdr:to>
      <xdr:col>24</xdr:col>
      <xdr:colOff>63500</xdr:colOff>
      <xdr:row>56</xdr:row>
      <xdr:rowOff>25452</xdr:rowOff>
    </xdr:to>
    <xdr:cxnSp macro="">
      <xdr:nvCxnSpPr>
        <xdr:cNvPr id="120" name="直線コネクタ 119"/>
        <xdr:cNvCxnSpPr/>
      </xdr:nvCxnSpPr>
      <xdr:spPr>
        <a:xfrm flipV="1">
          <a:off x="3797300" y="9217836"/>
          <a:ext cx="838200" cy="40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25452</xdr:rowOff>
    </xdr:from>
    <xdr:to>
      <xdr:col>19</xdr:col>
      <xdr:colOff>177800</xdr:colOff>
      <xdr:row>57</xdr:row>
      <xdr:rowOff>37952</xdr:rowOff>
    </xdr:to>
    <xdr:cxnSp macro="">
      <xdr:nvCxnSpPr>
        <xdr:cNvPr id="123" name="直線コネクタ 122"/>
        <xdr:cNvCxnSpPr/>
      </xdr:nvCxnSpPr>
      <xdr:spPr>
        <a:xfrm flipV="1">
          <a:off x="2908300" y="9626652"/>
          <a:ext cx="889000" cy="18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37952</xdr:rowOff>
    </xdr:from>
    <xdr:to>
      <xdr:col>15</xdr:col>
      <xdr:colOff>50800</xdr:colOff>
      <xdr:row>58</xdr:row>
      <xdr:rowOff>11735</xdr:rowOff>
    </xdr:to>
    <xdr:cxnSp macro="">
      <xdr:nvCxnSpPr>
        <xdr:cNvPr id="126" name="直線コネクタ 125"/>
        <xdr:cNvCxnSpPr/>
      </xdr:nvCxnSpPr>
      <xdr:spPr>
        <a:xfrm flipV="1">
          <a:off x="2019300" y="9810602"/>
          <a:ext cx="889000" cy="1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11735</xdr:rowOff>
    </xdr:from>
    <xdr:to>
      <xdr:col>10</xdr:col>
      <xdr:colOff>114300</xdr:colOff>
      <xdr:row>58</xdr:row>
      <xdr:rowOff>55568</xdr:rowOff>
    </xdr:to>
    <xdr:cxnSp macro="">
      <xdr:nvCxnSpPr>
        <xdr:cNvPr id="129" name="直線コネクタ 128"/>
        <xdr:cNvCxnSpPr/>
      </xdr:nvCxnSpPr>
      <xdr:spPr>
        <a:xfrm flipV="1">
          <a:off x="1130300" y="9955835"/>
          <a:ext cx="889000" cy="4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80186</xdr:rowOff>
    </xdr:from>
    <xdr:to>
      <xdr:col>24</xdr:col>
      <xdr:colOff>114300</xdr:colOff>
      <xdr:row>54</xdr:row>
      <xdr:rowOff>10336</xdr:rowOff>
    </xdr:to>
    <xdr:sp macro="" textlink="">
      <xdr:nvSpPr>
        <xdr:cNvPr id="139" name="楕円 138"/>
        <xdr:cNvSpPr/>
      </xdr:nvSpPr>
      <xdr:spPr>
        <a:xfrm>
          <a:off x="4584700" y="91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103063</xdr:rowOff>
    </xdr:from>
    <xdr:ext cx="599010" cy="259045"/>
    <xdr:sp macro="" textlink="">
      <xdr:nvSpPr>
        <xdr:cNvPr id="140" name="総務費該当値テキスト"/>
        <xdr:cNvSpPr txBox="1"/>
      </xdr:nvSpPr>
      <xdr:spPr>
        <a:xfrm>
          <a:off x="4686300" y="901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146102</xdr:rowOff>
    </xdr:from>
    <xdr:to>
      <xdr:col>20</xdr:col>
      <xdr:colOff>38100</xdr:colOff>
      <xdr:row>56</xdr:row>
      <xdr:rowOff>76252</xdr:rowOff>
    </xdr:to>
    <xdr:sp macro="" textlink="">
      <xdr:nvSpPr>
        <xdr:cNvPr id="141" name="楕円 140"/>
        <xdr:cNvSpPr/>
      </xdr:nvSpPr>
      <xdr:spPr>
        <a:xfrm>
          <a:off x="3746500" y="95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92779</xdr:rowOff>
    </xdr:from>
    <xdr:ext cx="599010" cy="259045"/>
    <xdr:sp macro="" textlink="">
      <xdr:nvSpPr>
        <xdr:cNvPr id="142" name="テキスト ボックス 141"/>
        <xdr:cNvSpPr txBox="1"/>
      </xdr:nvSpPr>
      <xdr:spPr>
        <a:xfrm>
          <a:off x="3497795" y="935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158602</xdr:rowOff>
    </xdr:from>
    <xdr:to>
      <xdr:col>15</xdr:col>
      <xdr:colOff>101600</xdr:colOff>
      <xdr:row>57</xdr:row>
      <xdr:rowOff>88752</xdr:rowOff>
    </xdr:to>
    <xdr:sp macro="" textlink="">
      <xdr:nvSpPr>
        <xdr:cNvPr id="143" name="楕円 142"/>
        <xdr:cNvSpPr/>
      </xdr:nvSpPr>
      <xdr:spPr>
        <a:xfrm>
          <a:off x="2857500" y="97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105279</xdr:rowOff>
    </xdr:from>
    <xdr:ext cx="599010" cy="259045"/>
    <xdr:sp macro="" textlink="">
      <xdr:nvSpPr>
        <xdr:cNvPr id="144" name="テキスト ボックス 143"/>
        <xdr:cNvSpPr txBox="1"/>
      </xdr:nvSpPr>
      <xdr:spPr>
        <a:xfrm>
          <a:off x="2608795" y="95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132385</xdr:rowOff>
    </xdr:from>
    <xdr:to>
      <xdr:col>10</xdr:col>
      <xdr:colOff>165100</xdr:colOff>
      <xdr:row>58</xdr:row>
      <xdr:rowOff>62535</xdr:rowOff>
    </xdr:to>
    <xdr:sp macro="" textlink="">
      <xdr:nvSpPr>
        <xdr:cNvPr id="145" name="楕円 144"/>
        <xdr:cNvSpPr/>
      </xdr:nvSpPr>
      <xdr:spPr>
        <a:xfrm>
          <a:off x="1968500" y="99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79062</xdr:rowOff>
    </xdr:from>
    <xdr:ext cx="599010" cy="259045"/>
    <xdr:sp macro="" textlink="">
      <xdr:nvSpPr>
        <xdr:cNvPr id="146" name="テキスト ボックス 145"/>
        <xdr:cNvSpPr txBox="1"/>
      </xdr:nvSpPr>
      <xdr:spPr>
        <a:xfrm>
          <a:off x="1719795" y="968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4768</xdr:rowOff>
    </xdr:from>
    <xdr:to>
      <xdr:col>6</xdr:col>
      <xdr:colOff>38100</xdr:colOff>
      <xdr:row>58</xdr:row>
      <xdr:rowOff>106368</xdr:rowOff>
    </xdr:to>
    <xdr:sp macro="" textlink="">
      <xdr:nvSpPr>
        <xdr:cNvPr id="147" name="楕円 146"/>
        <xdr:cNvSpPr/>
      </xdr:nvSpPr>
      <xdr:spPr>
        <a:xfrm>
          <a:off x="1079500" y="99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122895</xdr:rowOff>
    </xdr:from>
    <xdr:ext cx="599010" cy="259045"/>
    <xdr:sp macro="" textlink="">
      <xdr:nvSpPr>
        <xdr:cNvPr id="148" name="テキスト ボックス 147"/>
        <xdr:cNvSpPr txBox="1"/>
      </xdr:nvSpPr>
      <xdr:spPr>
        <a:xfrm>
          <a:off x="830795" y="97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147993</xdr:rowOff>
    </xdr:from>
    <xdr:to>
      <xdr:col>24</xdr:col>
      <xdr:colOff>63500</xdr:colOff>
      <xdr:row>73</xdr:row>
      <xdr:rowOff>157354</xdr:rowOff>
    </xdr:to>
    <xdr:cxnSp macro="">
      <xdr:nvCxnSpPr>
        <xdr:cNvPr id="174" name="直線コネクタ 173"/>
        <xdr:cNvCxnSpPr/>
      </xdr:nvCxnSpPr>
      <xdr:spPr>
        <a:xfrm flipV="1">
          <a:off x="3797300" y="12663843"/>
          <a:ext cx="8382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157354</xdr:rowOff>
    </xdr:from>
    <xdr:to>
      <xdr:col>19</xdr:col>
      <xdr:colOff>177800</xdr:colOff>
      <xdr:row>75</xdr:row>
      <xdr:rowOff>158931</xdr:rowOff>
    </xdr:to>
    <xdr:cxnSp macro="">
      <xdr:nvCxnSpPr>
        <xdr:cNvPr id="177" name="直線コネクタ 176"/>
        <xdr:cNvCxnSpPr/>
      </xdr:nvCxnSpPr>
      <xdr:spPr>
        <a:xfrm flipV="1">
          <a:off x="2908300" y="12673204"/>
          <a:ext cx="889000" cy="34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158931</xdr:rowOff>
    </xdr:from>
    <xdr:to>
      <xdr:col>15</xdr:col>
      <xdr:colOff>50800</xdr:colOff>
      <xdr:row>76</xdr:row>
      <xdr:rowOff>8598</xdr:rowOff>
    </xdr:to>
    <xdr:cxnSp macro="">
      <xdr:nvCxnSpPr>
        <xdr:cNvPr id="180" name="直線コネクタ 179"/>
        <xdr:cNvCxnSpPr/>
      </xdr:nvCxnSpPr>
      <xdr:spPr>
        <a:xfrm flipV="1">
          <a:off x="2019300" y="13017681"/>
          <a:ext cx="889000" cy="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156753</xdr:rowOff>
    </xdr:from>
    <xdr:to>
      <xdr:col>10</xdr:col>
      <xdr:colOff>114300</xdr:colOff>
      <xdr:row>76</xdr:row>
      <xdr:rowOff>8598</xdr:rowOff>
    </xdr:to>
    <xdr:cxnSp macro="">
      <xdr:nvCxnSpPr>
        <xdr:cNvPr id="183" name="直線コネクタ 182"/>
        <xdr:cNvCxnSpPr/>
      </xdr:nvCxnSpPr>
      <xdr:spPr>
        <a:xfrm>
          <a:off x="1130300" y="13015503"/>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97193</xdr:rowOff>
    </xdr:from>
    <xdr:to>
      <xdr:col>24</xdr:col>
      <xdr:colOff>114300</xdr:colOff>
      <xdr:row>74</xdr:row>
      <xdr:rowOff>27343</xdr:rowOff>
    </xdr:to>
    <xdr:sp macro="" textlink="">
      <xdr:nvSpPr>
        <xdr:cNvPr id="193" name="楕円 192"/>
        <xdr:cNvSpPr/>
      </xdr:nvSpPr>
      <xdr:spPr>
        <a:xfrm>
          <a:off x="4584700" y="126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120070</xdr:rowOff>
    </xdr:from>
    <xdr:ext cx="599010" cy="259045"/>
    <xdr:sp macro="" textlink="">
      <xdr:nvSpPr>
        <xdr:cNvPr id="194" name="民生費該当値テキスト"/>
        <xdr:cNvSpPr txBox="1"/>
      </xdr:nvSpPr>
      <xdr:spPr>
        <a:xfrm>
          <a:off x="4686300" y="1246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106554</xdr:rowOff>
    </xdr:from>
    <xdr:to>
      <xdr:col>20</xdr:col>
      <xdr:colOff>38100</xdr:colOff>
      <xdr:row>74</xdr:row>
      <xdr:rowOff>36704</xdr:rowOff>
    </xdr:to>
    <xdr:sp macro="" textlink="">
      <xdr:nvSpPr>
        <xdr:cNvPr id="195" name="楕円 194"/>
        <xdr:cNvSpPr/>
      </xdr:nvSpPr>
      <xdr:spPr>
        <a:xfrm>
          <a:off x="3746500" y="126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53231</xdr:rowOff>
    </xdr:from>
    <xdr:ext cx="599010" cy="259045"/>
    <xdr:sp macro="" textlink="">
      <xdr:nvSpPr>
        <xdr:cNvPr id="196" name="テキスト ボックス 195"/>
        <xdr:cNvSpPr txBox="1"/>
      </xdr:nvSpPr>
      <xdr:spPr>
        <a:xfrm>
          <a:off x="3497795" y="1239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108131</xdr:rowOff>
    </xdr:from>
    <xdr:to>
      <xdr:col>15</xdr:col>
      <xdr:colOff>101600</xdr:colOff>
      <xdr:row>76</xdr:row>
      <xdr:rowOff>38280</xdr:rowOff>
    </xdr:to>
    <xdr:sp macro="" textlink="">
      <xdr:nvSpPr>
        <xdr:cNvPr id="197" name="楕円 196"/>
        <xdr:cNvSpPr/>
      </xdr:nvSpPr>
      <xdr:spPr>
        <a:xfrm>
          <a:off x="2857500" y="12966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54808</xdr:rowOff>
    </xdr:from>
    <xdr:ext cx="599010" cy="259045"/>
    <xdr:sp macro="" textlink="">
      <xdr:nvSpPr>
        <xdr:cNvPr id="198" name="テキスト ボックス 197"/>
        <xdr:cNvSpPr txBox="1"/>
      </xdr:nvSpPr>
      <xdr:spPr>
        <a:xfrm>
          <a:off x="2608795" y="1274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129248</xdr:rowOff>
    </xdr:from>
    <xdr:to>
      <xdr:col>10</xdr:col>
      <xdr:colOff>165100</xdr:colOff>
      <xdr:row>76</xdr:row>
      <xdr:rowOff>59398</xdr:rowOff>
    </xdr:to>
    <xdr:sp macro="" textlink="">
      <xdr:nvSpPr>
        <xdr:cNvPr id="199" name="楕円 198"/>
        <xdr:cNvSpPr/>
      </xdr:nvSpPr>
      <xdr:spPr>
        <a:xfrm>
          <a:off x="1968500" y="129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75925</xdr:rowOff>
    </xdr:from>
    <xdr:ext cx="599010" cy="259045"/>
    <xdr:sp macro="" textlink="">
      <xdr:nvSpPr>
        <xdr:cNvPr id="200" name="テキスト ボックス 199"/>
        <xdr:cNvSpPr txBox="1"/>
      </xdr:nvSpPr>
      <xdr:spPr>
        <a:xfrm>
          <a:off x="1719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105953</xdr:rowOff>
    </xdr:from>
    <xdr:to>
      <xdr:col>6</xdr:col>
      <xdr:colOff>38100</xdr:colOff>
      <xdr:row>76</xdr:row>
      <xdr:rowOff>36103</xdr:rowOff>
    </xdr:to>
    <xdr:sp macro="" textlink="">
      <xdr:nvSpPr>
        <xdr:cNvPr id="201" name="楕円 200"/>
        <xdr:cNvSpPr/>
      </xdr:nvSpPr>
      <xdr:spPr>
        <a:xfrm>
          <a:off x="1079500" y="129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52630</xdr:rowOff>
    </xdr:from>
    <xdr:ext cx="599010" cy="259045"/>
    <xdr:sp macro="" textlink="">
      <xdr:nvSpPr>
        <xdr:cNvPr id="202" name="テキスト ボックス 201"/>
        <xdr:cNvSpPr txBox="1"/>
      </xdr:nvSpPr>
      <xdr:spPr>
        <a:xfrm>
          <a:off x="830795" y="127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129164</xdr:rowOff>
    </xdr:from>
    <xdr:to>
      <xdr:col>24</xdr:col>
      <xdr:colOff>63500</xdr:colOff>
      <xdr:row>97</xdr:row>
      <xdr:rowOff>142765</xdr:rowOff>
    </xdr:to>
    <xdr:cxnSp macro="">
      <xdr:nvCxnSpPr>
        <xdr:cNvPr id="229" name="直線コネクタ 228"/>
        <xdr:cNvCxnSpPr/>
      </xdr:nvCxnSpPr>
      <xdr:spPr>
        <a:xfrm>
          <a:off x="3797300" y="16759814"/>
          <a:ext cx="8382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129164</xdr:rowOff>
    </xdr:from>
    <xdr:to>
      <xdr:col>19</xdr:col>
      <xdr:colOff>177800</xdr:colOff>
      <xdr:row>98</xdr:row>
      <xdr:rowOff>22954</xdr:rowOff>
    </xdr:to>
    <xdr:cxnSp macro="">
      <xdr:nvCxnSpPr>
        <xdr:cNvPr id="232" name="直線コネクタ 231"/>
        <xdr:cNvCxnSpPr/>
      </xdr:nvCxnSpPr>
      <xdr:spPr>
        <a:xfrm flipV="1">
          <a:off x="2908300" y="16759814"/>
          <a:ext cx="889000" cy="6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22954</xdr:rowOff>
    </xdr:from>
    <xdr:to>
      <xdr:col>15</xdr:col>
      <xdr:colOff>50800</xdr:colOff>
      <xdr:row>98</xdr:row>
      <xdr:rowOff>28742</xdr:rowOff>
    </xdr:to>
    <xdr:cxnSp macro="">
      <xdr:nvCxnSpPr>
        <xdr:cNvPr id="235" name="直線コネクタ 234"/>
        <xdr:cNvCxnSpPr/>
      </xdr:nvCxnSpPr>
      <xdr:spPr>
        <a:xfrm flipV="1">
          <a:off x="2019300" y="16825054"/>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19552</xdr:rowOff>
    </xdr:from>
    <xdr:to>
      <xdr:col>10</xdr:col>
      <xdr:colOff>114300</xdr:colOff>
      <xdr:row>98</xdr:row>
      <xdr:rowOff>28742</xdr:rowOff>
    </xdr:to>
    <xdr:cxnSp macro="">
      <xdr:nvCxnSpPr>
        <xdr:cNvPr id="238" name="直線コネクタ 237"/>
        <xdr:cNvCxnSpPr/>
      </xdr:nvCxnSpPr>
      <xdr:spPr>
        <a:xfrm>
          <a:off x="1130300" y="16821652"/>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91965</xdr:rowOff>
    </xdr:from>
    <xdr:to>
      <xdr:col>24</xdr:col>
      <xdr:colOff>114300</xdr:colOff>
      <xdr:row>98</xdr:row>
      <xdr:rowOff>22115</xdr:rowOff>
    </xdr:to>
    <xdr:sp macro="" textlink="">
      <xdr:nvSpPr>
        <xdr:cNvPr id="248" name="楕円 247"/>
        <xdr:cNvSpPr/>
      </xdr:nvSpPr>
      <xdr:spPr>
        <a:xfrm>
          <a:off x="4584700" y="167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51342</xdr:rowOff>
    </xdr:from>
    <xdr:ext cx="534377" cy="259045"/>
    <xdr:sp macro="" textlink="">
      <xdr:nvSpPr>
        <xdr:cNvPr id="249" name="衛生費該当値テキスト"/>
        <xdr:cNvSpPr txBox="1"/>
      </xdr:nvSpPr>
      <xdr:spPr>
        <a:xfrm>
          <a:off x="4686300" y="165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78364</xdr:rowOff>
    </xdr:from>
    <xdr:to>
      <xdr:col>20</xdr:col>
      <xdr:colOff>38100</xdr:colOff>
      <xdr:row>98</xdr:row>
      <xdr:rowOff>8514</xdr:rowOff>
    </xdr:to>
    <xdr:sp macro="" textlink="">
      <xdr:nvSpPr>
        <xdr:cNvPr id="250" name="楕円 249"/>
        <xdr:cNvSpPr/>
      </xdr:nvSpPr>
      <xdr:spPr>
        <a:xfrm>
          <a:off x="3746500" y="16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25041</xdr:rowOff>
    </xdr:from>
    <xdr:ext cx="534377" cy="259045"/>
    <xdr:sp macro="" textlink="">
      <xdr:nvSpPr>
        <xdr:cNvPr id="251" name="テキスト ボックス 250"/>
        <xdr:cNvSpPr txBox="1"/>
      </xdr:nvSpPr>
      <xdr:spPr>
        <a:xfrm>
          <a:off x="3530111" y="164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143604</xdr:rowOff>
    </xdr:from>
    <xdr:to>
      <xdr:col>15</xdr:col>
      <xdr:colOff>101600</xdr:colOff>
      <xdr:row>98</xdr:row>
      <xdr:rowOff>73754</xdr:rowOff>
    </xdr:to>
    <xdr:sp macro="" textlink="">
      <xdr:nvSpPr>
        <xdr:cNvPr id="252" name="楕円 251"/>
        <xdr:cNvSpPr/>
      </xdr:nvSpPr>
      <xdr:spPr>
        <a:xfrm>
          <a:off x="2857500" y="167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64881</xdr:rowOff>
    </xdr:from>
    <xdr:ext cx="534377" cy="259045"/>
    <xdr:sp macro="" textlink="">
      <xdr:nvSpPr>
        <xdr:cNvPr id="253" name="テキスト ボックス 252"/>
        <xdr:cNvSpPr txBox="1"/>
      </xdr:nvSpPr>
      <xdr:spPr>
        <a:xfrm>
          <a:off x="2641111" y="1686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149392</xdr:rowOff>
    </xdr:from>
    <xdr:to>
      <xdr:col>10</xdr:col>
      <xdr:colOff>165100</xdr:colOff>
      <xdr:row>98</xdr:row>
      <xdr:rowOff>79542</xdr:rowOff>
    </xdr:to>
    <xdr:sp macro="" textlink="">
      <xdr:nvSpPr>
        <xdr:cNvPr id="254" name="楕円 253"/>
        <xdr:cNvSpPr/>
      </xdr:nvSpPr>
      <xdr:spPr>
        <a:xfrm>
          <a:off x="1968500" y="167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70669</xdr:rowOff>
    </xdr:from>
    <xdr:ext cx="534377" cy="259045"/>
    <xdr:sp macro="" textlink="">
      <xdr:nvSpPr>
        <xdr:cNvPr id="255" name="テキスト ボックス 254"/>
        <xdr:cNvSpPr txBox="1"/>
      </xdr:nvSpPr>
      <xdr:spPr>
        <a:xfrm>
          <a:off x="1752111" y="168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140202</xdr:rowOff>
    </xdr:from>
    <xdr:to>
      <xdr:col>6</xdr:col>
      <xdr:colOff>38100</xdr:colOff>
      <xdr:row>98</xdr:row>
      <xdr:rowOff>70352</xdr:rowOff>
    </xdr:to>
    <xdr:sp macro="" textlink="">
      <xdr:nvSpPr>
        <xdr:cNvPr id="256" name="楕円 255"/>
        <xdr:cNvSpPr/>
      </xdr:nvSpPr>
      <xdr:spPr>
        <a:xfrm>
          <a:off x="1079500" y="167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61479</xdr:rowOff>
    </xdr:from>
    <xdr:ext cx="534377" cy="259045"/>
    <xdr:sp macro="" textlink="">
      <xdr:nvSpPr>
        <xdr:cNvPr id="257" name="テキスト ボックス 256"/>
        <xdr:cNvSpPr txBox="1"/>
      </xdr:nvSpPr>
      <xdr:spPr>
        <a:xfrm>
          <a:off x="863111" y="168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158750</xdr:rowOff>
    </xdr:from>
    <xdr:to>
      <xdr:col>55</xdr:col>
      <xdr:colOff>0</xdr:colOff>
      <xdr:row>38</xdr:row>
      <xdr:rowOff>161417</xdr:rowOff>
    </xdr:to>
    <xdr:cxnSp macro="">
      <xdr:nvCxnSpPr>
        <xdr:cNvPr id="286" name="直線コネクタ 285"/>
        <xdr:cNvCxnSpPr/>
      </xdr:nvCxnSpPr>
      <xdr:spPr>
        <a:xfrm>
          <a:off x="9639300" y="667385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148082</xdr:rowOff>
    </xdr:from>
    <xdr:to>
      <xdr:col>50</xdr:col>
      <xdr:colOff>114300</xdr:colOff>
      <xdr:row>38</xdr:row>
      <xdr:rowOff>158750</xdr:rowOff>
    </xdr:to>
    <xdr:cxnSp macro="">
      <xdr:nvCxnSpPr>
        <xdr:cNvPr id="289" name="直線コネクタ 288"/>
        <xdr:cNvCxnSpPr/>
      </xdr:nvCxnSpPr>
      <xdr:spPr>
        <a:xfrm>
          <a:off x="8750300" y="666318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148082</xdr:rowOff>
    </xdr:from>
    <xdr:to>
      <xdr:col>45</xdr:col>
      <xdr:colOff>177800</xdr:colOff>
      <xdr:row>38</xdr:row>
      <xdr:rowOff>158750</xdr:rowOff>
    </xdr:to>
    <xdr:cxnSp macro="">
      <xdr:nvCxnSpPr>
        <xdr:cNvPr id="292" name="直線コネクタ 291"/>
        <xdr:cNvCxnSpPr/>
      </xdr:nvCxnSpPr>
      <xdr:spPr>
        <a:xfrm flipV="1">
          <a:off x="7861300" y="666318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158750</xdr:rowOff>
    </xdr:from>
    <xdr:to>
      <xdr:col>41</xdr:col>
      <xdr:colOff>50800</xdr:colOff>
      <xdr:row>38</xdr:row>
      <xdr:rowOff>161798</xdr:rowOff>
    </xdr:to>
    <xdr:cxnSp macro="">
      <xdr:nvCxnSpPr>
        <xdr:cNvPr id="295" name="直線コネクタ 294"/>
        <xdr:cNvCxnSpPr/>
      </xdr:nvCxnSpPr>
      <xdr:spPr>
        <a:xfrm flipV="1">
          <a:off x="6972300" y="66738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110617</xdr:rowOff>
    </xdr:from>
    <xdr:to>
      <xdr:col>55</xdr:col>
      <xdr:colOff>50800</xdr:colOff>
      <xdr:row>39</xdr:row>
      <xdr:rowOff>40767</xdr:rowOff>
    </xdr:to>
    <xdr:sp macro="" textlink="">
      <xdr:nvSpPr>
        <xdr:cNvPr id="305" name="楕円 304"/>
        <xdr:cNvSpPr/>
      </xdr:nvSpPr>
      <xdr:spPr>
        <a:xfrm>
          <a:off x="104267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25544</xdr:rowOff>
    </xdr:from>
    <xdr:ext cx="378565" cy="259045"/>
    <xdr:sp macro="" textlink="">
      <xdr:nvSpPr>
        <xdr:cNvPr id="306" name="労働費該当値テキスト"/>
        <xdr:cNvSpPr txBox="1"/>
      </xdr:nvSpPr>
      <xdr:spPr>
        <a:xfrm>
          <a:off x="10528300" y="654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107950</xdr:rowOff>
    </xdr:from>
    <xdr:to>
      <xdr:col>50</xdr:col>
      <xdr:colOff>165100</xdr:colOff>
      <xdr:row>39</xdr:row>
      <xdr:rowOff>38100</xdr:rowOff>
    </xdr:to>
    <xdr:sp macro="" textlink="">
      <xdr:nvSpPr>
        <xdr:cNvPr id="307" name="楕円 306"/>
        <xdr:cNvSpPr/>
      </xdr:nvSpPr>
      <xdr:spPr>
        <a:xfrm>
          <a:off x="9588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29227</xdr:rowOff>
    </xdr:from>
    <xdr:ext cx="378565" cy="259045"/>
    <xdr:sp macro="" textlink="">
      <xdr:nvSpPr>
        <xdr:cNvPr id="308" name="テキスト ボックス 307"/>
        <xdr:cNvSpPr txBox="1"/>
      </xdr:nvSpPr>
      <xdr:spPr>
        <a:xfrm>
          <a:off x="9450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97282</xdr:rowOff>
    </xdr:from>
    <xdr:to>
      <xdr:col>46</xdr:col>
      <xdr:colOff>38100</xdr:colOff>
      <xdr:row>39</xdr:row>
      <xdr:rowOff>27432</xdr:rowOff>
    </xdr:to>
    <xdr:sp macro="" textlink="">
      <xdr:nvSpPr>
        <xdr:cNvPr id="309" name="楕円 308"/>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18559</xdr:rowOff>
    </xdr:from>
    <xdr:ext cx="378565" cy="259045"/>
    <xdr:sp macro="" textlink="">
      <xdr:nvSpPr>
        <xdr:cNvPr id="310" name="テキスト ボックス 309"/>
        <xdr:cNvSpPr txBox="1"/>
      </xdr:nvSpPr>
      <xdr:spPr>
        <a:xfrm>
          <a:off x="8561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107950</xdr:rowOff>
    </xdr:from>
    <xdr:to>
      <xdr:col>41</xdr:col>
      <xdr:colOff>101600</xdr:colOff>
      <xdr:row>39</xdr:row>
      <xdr:rowOff>38100</xdr:rowOff>
    </xdr:to>
    <xdr:sp macro="" textlink="">
      <xdr:nvSpPr>
        <xdr:cNvPr id="311" name="楕円 310"/>
        <xdr:cNvSpPr/>
      </xdr:nvSpPr>
      <xdr:spPr>
        <a:xfrm>
          <a:off x="7810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29227</xdr:rowOff>
    </xdr:from>
    <xdr:ext cx="378565" cy="259045"/>
    <xdr:sp macro="" textlink="">
      <xdr:nvSpPr>
        <xdr:cNvPr id="312" name="テキスト ボックス 311"/>
        <xdr:cNvSpPr txBox="1"/>
      </xdr:nvSpPr>
      <xdr:spPr>
        <a:xfrm>
          <a:off x="7672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110998</xdr:rowOff>
    </xdr:from>
    <xdr:to>
      <xdr:col>36</xdr:col>
      <xdr:colOff>165100</xdr:colOff>
      <xdr:row>39</xdr:row>
      <xdr:rowOff>41148</xdr:rowOff>
    </xdr:to>
    <xdr:sp macro="" textlink="">
      <xdr:nvSpPr>
        <xdr:cNvPr id="313" name="楕円 312"/>
        <xdr:cNvSpPr/>
      </xdr:nvSpPr>
      <xdr:spPr>
        <a:xfrm>
          <a:off x="6921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32275</xdr:rowOff>
    </xdr:from>
    <xdr:ext cx="378565" cy="259045"/>
    <xdr:sp macro="" textlink="">
      <xdr:nvSpPr>
        <xdr:cNvPr id="314" name="テキスト ボックス 313"/>
        <xdr:cNvSpPr txBox="1"/>
      </xdr:nvSpPr>
      <xdr:spPr>
        <a:xfrm>
          <a:off x="6783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132682</xdr:rowOff>
    </xdr:from>
    <xdr:to>
      <xdr:col>55</xdr:col>
      <xdr:colOff>0</xdr:colOff>
      <xdr:row>57</xdr:row>
      <xdr:rowOff>160845</xdr:rowOff>
    </xdr:to>
    <xdr:cxnSp macro="">
      <xdr:nvCxnSpPr>
        <xdr:cNvPr id="341" name="直線コネクタ 340"/>
        <xdr:cNvCxnSpPr/>
      </xdr:nvCxnSpPr>
      <xdr:spPr>
        <a:xfrm flipV="1">
          <a:off x="9639300" y="9733882"/>
          <a:ext cx="838200" cy="1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143458</xdr:rowOff>
    </xdr:from>
    <xdr:to>
      <xdr:col>50</xdr:col>
      <xdr:colOff>114300</xdr:colOff>
      <xdr:row>57</xdr:row>
      <xdr:rowOff>160845</xdr:rowOff>
    </xdr:to>
    <xdr:cxnSp macro="">
      <xdr:nvCxnSpPr>
        <xdr:cNvPr id="344" name="直線コネクタ 343"/>
        <xdr:cNvCxnSpPr/>
      </xdr:nvCxnSpPr>
      <xdr:spPr>
        <a:xfrm>
          <a:off x="8750300" y="9744658"/>
          <a:ext cx="889000" cy="18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143458</xdr:rowOff>
    </xdr:from>
    <xdr:to>
      <xdr:col>45</xdr:col>
      <xdr:colOff>177800</xdr:colOff>
      <xdr:row>58</xdr:row>
      <xdr:rowOff>8598</xdr:rowOff>
    </xdr:to>
    <xdr:cxnSp macro="">
      <xdr:nvCxnSpPr>
        <xdr:cNvPr id="347" name="直線コネクタ 346"/>
        <xdr:cNvCxnSpPr/>
      </xdr:nvCxnSpPr>
      <xdr:spPr>
        <a:xfrm flipV="1">
          <a:off x="7861300" y="9744658"/>
          <a:ext cx="889000" cy="20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8598</xdr:rowOff>
    </xdr:from>
    <xdr:to>
      <xdr:col>41</xdr:col>
      <xdr:colOff>50800</xdr:colOff>
      <xdr:row>58</xdr:row>
      <xdr:rowOff>9855</xdr:rowOff>
    </xdr:to>
    <xdr:cxnSp macro="">
      <xdr:nvCxnSpPr>
        <xdr:cNvPr id="350" name="直線コネクタ 349"/>
        <xdr:cNvCxnSpPr/>
      </xdr:nvCxnSpPr>
      <xdr:spPr>
        <a:xfrm flipV="1">
          <a:off x="6972300" y="995269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81882</xdr:rowOff>
    </xdr:from>
    <xdr:to>
      <xdr:col>55</xdr:col>
      <xdr:colOff>50800</xdr:colOff>
      <xdr:row>57</xdr:row>
      <xdr:rowOff>12032</xdr:rowOff>
    </xdr:to>
    <xdr:sp macro="" textlink="">
      <xdr:nvSpPr>
        <xdr:cNvPr id="360" name="楕円 359"/>
        <xdr:cNvSpPr/>
      </xdr:nvSpPr>
      <xdr:spPr>
        <a:xfrm>
          <a:off x="10426700" y="96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104759</xdr:rowOff>
    </xdr:from>
    <xdr:ext cx="599010" cy="259045"/>
    <xdr:sp macro="" textlink="">
      <xdr:nvSpPr>
        <xdr:cNvPr id="361" name="農林水産業費該当値テキスト"/>
        <xdr:cNvSpPr txBox="1"/>
      </xdr:nvSpPr>
      <xdr:spPr>
        <a:xfrm>
          <a:off x="10528300" y="953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110045</xdr:rowOff>
    </xdr:from>
    <xdr:to>
      <xdr:col>50</xdr:col>
      <xdr:colOff>165100</xdr:colOff>
      <xdr:row>58</xdr:row>
      <xdr:rowOff>40195</xdr:rowOff>
    </xdr:to>
    <xdr:sp macro="" textlink="">
      <xdr:nvSpPr>
        <xdr:cNvPr id="362" name="楕円 361"/>
        <xdr:cNvSpPr/>
      </xdr:nvSpPr>
      <xdr:spPr>
        <a:xfrm>
          <a:off x="9588500" y="98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56722</xdr:rowOff>
    </xdr:from>
    <xdr:ext cx="534377" cy="259045"/>
    <xdr:sp macro="" textlink="">
      <xdr:nvSpPr>
        <xdr:cNvPr id="363" name="テキスト ボックス 362"/>
        <xdr:cNvSpPr txBox="1"/>
      </xdr:nvSpPr>
      <xdr:spPr>
        <a:xfrm>
          <a:off x="9372111" y="96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92658</xdr:rowOff>
    </xdr:from>
    <xdr:to>
      <xdr:col>46</xdr:col>
      <xdr:colOff>38100</xdr:colOff>
      <xdr:row>57</xdr:row>
      <xdr:rowOff>22808</xdr:rowOff>
    </xdr:to>
    <xdr:sp macro="" textlink="">
      <xdr:nvSpPr>
        <xdr:cNvPr id="364" name="楕円 363"/>
        <xdr:cNvSpPr/>
      </xdr:nvSpPr>
      <xdr:spPr>
        <a:xfrm>
          <a:off x="8699500" y="96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39335</xdr:rowOff>
    </xdr:from>
    <xdr:ext cx="599010" cy="259045"/>
    <xdr:sp macro="" textlink="">
      <xdr:nvSpPr>
        <xdr:cNvPr id="365" name="テキスト ボックス 364"/>
        <xdr:cNvSpPr txBox="1"/>
      </xdr:nvSpPr>
      <xdr:spPr>
        <a:xfrm>
          <a:off x="8450795" y="94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129248</xdr:rowOff>
    </xdr:from>
    <xdr:to>
      <xdr:col>41</xdr:col>
      <xdr:colOff>101600</xdr:colOff>
      <xdr:row>58</xdr:row>
      <xdr:rowOff>59398</xdr:rowOff>
    </xdr:to>
    <xdr:sp macro="" textlink="">
      <xdr:nvSpPr>
        <xdr:cNvPr id="366" name="楕円 365"/>
        <xdr:cNvSpPr/>
      </xdr:nvSpPr>
      <xdr:spPr>
        <a:xfrm>
          <a:off x="7810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75925</xdr:rowOff>
    </xdr:from>
    <xdr:ext cx="534377" cy="259045"/>
    <xdr:sp macro="" textlink="">
      <xdr:nvSpPr>
        <xdr:cNvPr id="367" name="テキスト ボックス 366"/>
        <xdr:cNvSpPr txBox="1"/>
      </xdr:nvSpPr>
      <xdr:spPr>
        <a:xfrm>
          <a:off x="7594111" y="96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130505</xdr:rowOff>
    </xdr:from>
    <xdr:to>
      <xdr:col>36</xdr:col>
      <xdr:colOff>165100</xdr:colOff>
      <xdr:row>58</xdr:row>
      <xdr:rowOff>60655</xdr:rowOff>
    </xdr:to>
    <xdr:sp macro="" textlink="">
      <xdr:nvSpPr>
        <xdr:cNvPr id="368" name="楕円 367"/>
        <xdr:cNvSpPr/>
      </xdr:nvSpPr>
      <xdr:spPr>
        <a:xfrm>
          <a:off x="6921500" y="99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77182</xdr:rowOff>
    </xdr:from>
    <xdr:ext cx="534377" cy="259045"/>
    <xdr:sp macro="" textlink="">
      <xdr:nvSpPr>
        <xdr:cNvPr id="369" name="テキスト ボックス 368"/>
        <xdr:cNvSpPr txBox="1"/>
      </xdr:nvSpPr>
      <xdr:spPr>
        <a:xfrm>
          <a:off x="6705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5093</xdr:rowOff>
    </xdr:from>
    <xdr:to>
      <xdr:col>55</xdr:col>
      <xdr:colOff>0</xdr:colOff>
      <xdr:row>77</xdr:row>
      <xdr:rowOff>13005</xdr:rowOff>
    </xdr:to>
    <xdr:cxnSp macro="">
      <xdr:nvCxnSpPr>
        <xdr:cNvPr id="398" name="直線コネクタ 397"/>
        <xdr:cNvCxnSpPr/>
      </xdr:nvCxnSpPr>
      <xdr:spPr>
        <a:xfrm flipV="1">
          <a:off x="9639300" y="13206743"/>
          <a:ext cx="8382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67678</xdr:rowOff>
    </xdr:from>
    <xdr:to>
      <xdr:col>50</xdr:col>
      <xdr:colOff>114300</xdr:colOff>
      <xdr:row>77</xdr:row>
      <xdr:rowOff>13005</xdr:rowOff>
    </xdr:to>
    <xdr:cxnSp macro="">
      <xdr:nvCxnSpPr>
        <xdr:cNvPr id="401" name="直線コネクタ 400"/>
        <xdr:cNvCxnSpPr/>
      </xdr:nvCxnSpPr>
      <xdr:spPr>
        <a:xfrm>
          <a:off x="8750300" y="12926428"/>
          <a:ext cx="889000" cy="2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67678</xdr:rowOff>
    </xdr:from>
    <xdr:to>
      <xdr:col>45</xdr:col>
      <xdr:colOff>177800</xdr:colOff>
      <xdr:row>76</xdr:row>
      <xdr:rowOff>155677</xdr:rowOff>
    </xdr:to>
    <xdr:cxnSp macro="">
      <xdr:nvCxnSpPr>
        <xdr:cNvPr id="404" name="直線コネクタ 403"/>
        <xdr:cNvCxnSpPr/>
      </xdr:nvCxnSpPr>
      <xdr:spPr>
        <a:xfrm flipV="1">
          <a:off x="7861300" y="12926428"/>
          <a:ext cx="889000" cy="2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123000</xdr:rowOff>
    </xdr:from>
    <xdr:to>
      <xdr:col>41</xdr:col>
      <xdr:colOff>50800</xdr:colOff>
      <xdr:row>76</xdr:row>
      <xdr:rowOff>155677</xdr:rowOff>
    </xdr:to>
    <xdr:cxnSp macro="">
      <xdr:nvCxnSpPr>
        <xdr:cNvPr id="407" name="直線コネクタ 406"/>
        <xdr:cNvCxnSpPr/>
      </xdr:nvCxnSpPr>
      <xdr:spPr>
        <a:xfrm>
          <a:off x="6972300" y="13153200"/>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125743</xdr:rowOff>
    </xdr:from>
    <xdr:to>
      <xdr:col>55</xdr:col>
      <xdr:colOff>50800</xdr:colOff>
      <xdr:row>77</xdr:row>
      <xdr:rowOff>55893</xdr:rowOff>
    </xdr:to>
    <xdr:sp macro="" textlink="">
      <xdr:nvSpPr>
        <xdr:cNvPr id="417" name="楕円 416"/>
        <xdr:cNvSpPr/>
      </xdr:nvSpPr>
      <xdr:spPr>
        <a:xfrm>
          <a:off x="10426700" y="131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148620</xdr:rowOff>
    </xdr:from>
    <xdr:ext cx="534377" cy="259045"/>
    <xdr:sp macro="" textlink="">
      <xdr:nvSpPr>
        <xdr:cNvPr id="418" name="商工費該当値テキスト"/>
        <xdr:cNvSpPr txBox="1"/>
      </xdr:nvSpPr>
      <xdr:spPr>
        <a:xfrm>
          <a:off x="10528300" y="130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133655</xdr:rowOff>
    </xdr:from>
    <xdr:to>
      <xdr:col>50</xdr:col>
      <xdr:colOff>165100</xdr:colOff>
      <xdr:row>77</xdr:row>
      <xdr:rowOff>63805</xdr:rowOff>
    </xdr:to>
    <xdr:sp macro="" textlink="">
      <xdr:nvSpPr>
        <xdr:cNvPr id="419" name="楕円 418"/>
        <xdr:cNvSpPr/>
      </xdr:nvSpPr>
      <xdr:spPr>
        <a:xfrm>
          <a:off x="9588500" y="131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80332</xdr:rowOff>
    </xdr:from>
    <xdr:ext cx="534377" cy="259045"/>
    <xdr:sp macro="" textlink="">
      <xdr:nvSpPr>
        <xdr:cNvPr id="420" name="テキスト ボックス 419"/>
        <xdr:cNvSpPr txBox="1"/>
      </xdr:nvSpPr>
      <xdr:spPr>
        <a:xfrm>
          <a:off x="9372111" y="1293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16878</xdr:rowOff>
    </xdr:from>
    <xdr:to>
      <xdr:col>46</xdr:col>
      <xdr:colOff>38100</xdr:colOff>
      <xdr:row>75</xdr:row>
      <xdr:rowOff>118478</xdr:rowOff>
    </xdr:to>
    <xdr:sp macro="" textlink="">
      <xdr:nvSpPr>
        <xdr:cNvPr id="421" name="楕円 420"/>
        <xdr:cNvSpPr/>
      </xdr:nvSpPr>
      <xdr:spPr>
        <a:xfrm>
          <a:off x="8699500" y="128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135005</xdr:rowOff>
    </xdr:from>
    <xdr:ext cx="534377" cy="259045"/>
    <xdr:sp macro="" textlink="">
      <xdr:nvSpPr>
        <xdr:cNvPr id="422" name="テキスト ボックス 421"/>
        <xdr:cNvSpPr txBox="1"/>
      </xdr:nvSpPr>
      <xdr:spPr>
        <a:xfrm>
          <a:off x="8483111" y="126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104877</xdr:rowOff>
    </xdr:from>
    <xdr:to>
      <xdr:col>41</xdr:col>
      <xdr:colOff>101600</xdr:colOff>
      <xdr:row>77</xdr:row>
      <xdr:rowOff>35027</xdr:rowOff>
    </xdr:to>
    <xdr:sp macro="" textlink="">
      <xdr:nvSpPr>
        <xdr:cNvPr id="423" name="楕円 422"/>
        <xdr:cNvSpPr/>
      </xdr:nvSpPr>
      <xdr:spPr>
        <a:xfrm>
          <a:off x="7810500" y="131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51554</xdr:rowOff>
    </xdr:from>
    <xdr:ext cx="534377" cy="259045"/>
    <xdr:sp macro="" textlink="">
      <xdr:nvSpPr>
        <xdr:cNvPr id="424" name="テキスト ボックス 423"/>
        <xdr:cNvSpPr txBox="1"/>
      </xdr:nvSpPr>
      <xdr:spPr>
        <a:xfrm>
          <a:off x="7594111" y="1291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72200</xdr:rowOff>
    </xdr:from>
    <xdr:to>
      <xdr:col>36</xdr:col>
      <xdr:colOff>165100</xdr:colOff>
      <xdr:row>77</xdr:row>
      <xdr:rowOff>2350</xdr:rowOff>
    </xdr:to>
    <xdr:sp macro="" textlink="">
      <xdr:nvSpPr>
        <xdr:cNvPr id="425" name="楕円 424"/>
        <xdr:cNvSpPr/>
      </xdr:nvSpPr>
      <xdr:spPr>
        <a:xfrm>
          <a:off x="6921500" y="131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18876</xdr:rowOff>
    </xdr:from>
    <xdr:ext cx="534377" cy="259045"/>
    <xdr:sp macro="" textlink="">
      <xdr:nvSpPr>
        <xdr:cNvPr id="426" name="テキスト ボックス 425"/>
        <xdr:cNvSpPr txBox="1"/>
      </xdr:nvSpPr>
      <xdr:spPr>
        <a:xfrm>
          <a:off x="6705111" y="128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78890</xdr:rowOff>
    </xdr:from>
    <xdr:to>
      <xdr:col>55</xdr:col>
      <xdr:colOff>0</xdr:colOff>
      <xdr:row>98</xdr:row>
      <xdr:rowOff>87847</xdr:rowOff>
    </xdr:to>
    <xdr:cxnSp macro="">
      <xdr:nvCxnSpPr>
        <xdr:cNvPr id="457" name="直線コネクタ 456"/>
        <xdr:cNvCxnSpPr/>
      </xdr:nvCxnSpPr>
      <xdr:spPr>
        <a:xfrm>
          <a:off x="9639300" y="16880990"/>
          <a:ext cx="8382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78890</xdr:rowOff>
    </xdr:from>
    <xdr:to>
      <xdr:col>50</xdr:col>
      <xdr:colOff>114300</xdr:colOff>
      <xdr:row>98</xdr:row>
      <xdr:rowOff>117428</xdr:rowOff>
    </xdr:to>
    <xdr:cxnSp macro="">
      <xdr:nvCxnSpPr>
        <xdr:cNvPr id="460" name="直線コネクタ 459"/>
        <xdr:cNvCxnSpPr/>
      </xdr:nvCxnSpPr>
      <xdr:spPr>
        <a:xfrm flipV="1">
          <a:off x="8750300" y="16880990"/>
          <a:ext cx="8890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108189</xdr:rowOff>
    </xdr:from>
    <xdr:to>
      <xdr:col>45</xdr:col>
      <xdr:colOff>177800</xdr:colOff>
      <xdr:row>98</xdr:row>
      <xdr:rowOff>117428</xdr:rowOff>
    </xdr:to>
    <xdr:cxnSp macro="">
      <xdr:nvCxnSpPr>
        <xdr:cNvPr id="463" name="直線コネクタ 462"/>
        <xdr:cNvCxnSpPr/>
      </xdr:nvCxnSpPr>
      <xdr:spPr>
        <a:xfrm>
          <a:off x="7861300" y="16910289"/>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108189</xdr:rowOff>
    </xdr:from>
    <xdr:to>
      <xdr:col>41</xdr:col>
      <xdr:colOff>50800</xdr:colOff>
      <xdr:row>98</xdr:row>
      <xdr:rowOff>155992</xdr:rowOff>
    </xdr:to>
    <xdr:cxnSp macro="">
      <xdr:nvCxnSpPr>
        <xdr:cNvPr id="466" name="直線コネクタ 465"/>
        <xdr:cNvCxnSpPr/>
      </xdr:nvCxnSpPr>
      <xdr:spPr>
        <a:xfrm flipV="1">
          <a:off x="6972300" y="16910289"/>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37047</xdr:rowOff>
    </xdr:from>
    <xdr:to>
      <xdr:col>55</xdr:col>
      <xdr:colOff>50800</xdr:colOff>
      <xdr:row>98</xdr:row>
      <xdr:rowOff>138647</xdr:rowOff>
    </xdr:to>
    <xdr:sp macro="" textlink="">
      <xdr:nvSpPr>
        <xdr:cNvPr id="476" name="楕円 475"/>
        <xdr:cNvSpPr/>
      </xdr:nvSpPr>
      <xdr:spPr>
        <a:xfrm>
          <a:off x="10426700" y="168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59924</xdr:rowOff>
    </xdr:from>
    <xdr:ext cx="599010" cy="259045"/>
    <xdr:sp macro="" textlink="">
      <xdr:nvSpPr>
        <xdr:cNvPr id="477" name="土木費該当値テキスト"/>
        <xdr:cNvSpPr txBox="1"/>
      </xdr:nvSpPr>
      <xdr:spPr>
        <a:xfrm>
          <a:off x="10528300" y="1669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28090</xdr:rowOff>
    </xdr:from>
    <xdr:to>
      <xdr:col>50</xdr:col>
      <xdr:colOff>165100</xdr:colOff>
      <xdr:row>98</xdr:row>
      <xdr:rowOff>129690</xdr:rowOff>
    </xdr:to>
    <xdr:sp macro="" textlink="">
      <xdr:nvSpPr>
        <xdr:cNvPr id="478" name="楕円 477"/>
        <xdr:cNvSpPr/>
      </xdr:nvSpPr>
      <xdr:spPr>
        <a:xfrm>
          <a:off x="9588500" y="168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146217</xdr:rowOff>
    </xdr:from>
    <xdr:ext cx="599010" cy="259045"/>
    <xdr:sp macro="" textlink="">
      <xdr:nvSpPr>
        <xdr:cNvPr id="479" name="テキスト ボックス 478"/>
        <xdr:cNvSpPr txBox="1"/>
      </xdr:nvSpPr>
      <xdr:spPr>
        <a:xfrm>
          <a:off x="9339795" y="1660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66628</xdr:rowOff>
    </xdr:from>
    <xdr:to>
      <xdr:col>46</xdr:col>
      <xdr:colOff>38100</xdr:colOff>
      <xdr:row>98</xdr:row>
      <xdr:rowOff>168228</xdr:rowOff>
    </xdr:to>
    <xdr:sp macro="" textlink="">
      <xdr:nvSpPr>
        <xdr:cNvPr id="480" name="楕円 479"/>
        <xdr:cNvSpPr/>
      </xdr:nvSpPr>
      <xdr:spPr>
        <a:xfrm>
          <a:off x="8699500" y="16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13305</xdr:rowOff>
    </xdr:from>
    <xdr:ext cx="599010" cy="259045"/>
    <xdr:sp macro="" textlink="">
      <xdr:nvSpPr>
        <xdr:cNvPr id="481" name="テキスト ボックス 480"/>
        <xdr:cNvSpPr txBox="1"/>
      </xdr:nvSpPr>
      <xdr:spPr>
        <a:xfrm>
          <a:off x="8450795" y="1664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57389</xdr:rowOff>
    </xdr:from>
    <xdr:to>
      <xdr:col>41</xdr:col>
      <xdr:colOff>101600</xdr:colOff>
      <xdr:row>98</xdr:row>
      <xdr:rowOff>158989</xdr:rowOff>
    </xdr:to>
    <xdr:sp macro="" textlink="">
      <xdr:nvSpPr>
        <xdr:cNvPr id="482" name="楕円 481"/>
        <xdr:cNvSpPr/>
      </xdr:nvSpPr>
      <xdr:spPr>
        <a:xfrm>
          <a:off x="7810500" y="1685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4066</xdr:rowOff>
    </xdr:from>
    <xdr:ext cx="599010" cy="259045"/>
    <xdr:sp macro="" textlink="">
      <xdr:nvSpPr>
        <xdr:cNvPr id="483" name="テキスト ボックス 482"/>
        <xdr:cNvSpPr txBox="1"/>
      </xdr:nvSpPr>
      <xdr:spPr>
        <a:xfrm>
          <a:off x="7561795" y="1663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105192</xdr:rowOff>
    </xdr:from>
    <xdr:to>
      <xdr:col>36</xdr:col>
      <xdr:colOff>165100</xdr:colOff>
      <xdr:row>99</xdr:row>
      <xdr:rowOff>35342</xdr:rowOff>
    </xdr:to>
    <xdr:sp macro="" textlink="">
      <xdr:nvSpPr>
        <xdr:cNvPr id="484" name="楕円 483"/>
        <xdr:cNvSpPr/>
      </xdr:nvSpPr>
      <xdr:spPr>
        <a:xfrm>
          <a:off x="6921500" y="169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51869</xdr:rowOff>
    </xdr:from>
    <xdr:ext cx="599010" cy="259045"/>
    <xdr:sp macro="" textlink="">
      <xdr:nvSpPr>
        <xdr:cNvPr id="485" name="テキスト ボックス 484"/>
        <xdr:cNvSpPr txBox="1"/>
      </xdr:nvSpPr>
      <xdr:spPr>
        <a:xfrm>
          <a:off x="6672795" y="166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136184</xdr:rowOff>
    </xdr:from>
    <xdr:to>
      <xdr:col>85</xdr:col>
      <xdr:colOff>127000</xdr:colOff>
      <xdr:row>37</xdr:row>
      <xdr:rowOff>60147</xdr:rowOff>
    </xdr:to>
    <xdr:cxnSp macro="">
      <xdr:nvCxnSpPr>
        <xdr:cNvPr id="512" name="直線コネクタ 511"/>
        <xdr:cNvCxnSpPr/>
      </xdr:nvCxnSpPr>
      <xdr:spPr>
        <a:xfrm flipV="1">
          <a:off x="15481300" y="5451134"/>
          <a:ext cx="838200" cy="9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60147</xdr:rowOff>
    </xdr:from>
    <xdr:to>
      <xdr:col>81</xdr:col>
      <xdr:colOff>50800</xdr:colOff>
      <xdr:row>37</xdr:row>
      <xdr:rowOff>90825</xdr:rowOff>
    </xdr:to>
    <xdr:cxnSp macro="">
      <xdr:nvCxnSpPr>
        <xdr:cNvPr id="515" name="直線コネクタ 514"/>
        <xdr:cNvCxnSpPr/>
      </xdr:nvCxnSpPr>
      <xdr:spPr>
        <a:xfrm flipV="1">
          <a:off x="14592300" y="6403797"/>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90825</xdr:rowOff>
    </xdr:from>
    <xdr:to>
      <xdr:col>76</xdr:col>
      <xdr:colOff>114300</xdr:colOff>
      <xdr:row>37</xdr:row>
      <xdr:rowOff>93651</xdr:rowOff>
    </xdr:to>
    <xdr:cxnSp macro="">
      <xdr:nvCxnSpPr>
        <xdr:cNvPr id="518" name="直線コネクタ 517"/>
        <xdr:cNvCxnSpPr/>
      </xdr:nvCxnSpPr>
      <xdr:spPr>
        <a:xfrm flipV="1">
          <a:off x="13703300" y="6434475"/>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69570</xdr:rowOff>
    </xdr:from>
    <xdr:to>
      <xdr:col>71</xdr:col>
      <xdr:colOff>177800</xdr:colOff>
      <xdr:row>37</xdr:row>
      <xdr:rowOff>93651</xdr:rowOff>
    </xdr:to>
    <xdr:cxnSp macro="">
      <xdr:nvCxnSpPr>
        <xdr:cNvPr id="521" name="直線コネクタ 520"/>
        <xdr:cNvCxnSpPr/>
      </xdr:nvCxnSpPr>
      <xdr:spPr>
        <a:xfrm>
          <a:off x="12814300" y="6413220"/>
          <a:ext cx="889000" cy="2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85384</xdr:rowOff>
    </xdr:from>
    <xdr:to>
      <xdr:col>85</xdr:col>
      <xdr:colOff>177800</xdr:colOff>
      <xdr:row>32</xdr:row>
      <xdr:rowOff>15534</xdr:rowOff>
    </xdr:to>
    <xdr:sp macro="" textlink="">
      <xdr:nvSpPr>
        <xdr:cNvPr id="531" name="楕円 530"/>
        <xdr:cNvSpPr/>
      </xdr:nvSpPr>
      <xdr:spPr>
        <a:xfrm>
          <a:off x="16268700" y="54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38411</xdr:rowOff>
    </xdr:from>
    <xdr:ext cx="599010" cy="259045"/>
    <xdr:sp macro="" textlink="">
      <xdr:nvSpPr>
        <xdr:cNvPr id="532" name="消防費該当値テキスト"/>
        <xdr:cNvSpPr txBox="1"/>
      </xdr:nvSpPr>
      <xdr:spPr>
        <a:xfrm>
          <a:off x="16370300" y="535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9347</xdr:rowOff>
    </xdr:from>
    <xdr:to>
      <xdr:col>81</xdr:col>
      <xdr:colOff>101600</xdr:colOff>
      <xdr:row>37</xdr:row>
      <xdr:rowOff>110947</xdr:rowOff>
    </xdr:to>
    <xdr:sp macro="" textlink="">
      <xdr:nvSpPr>
        <xdr:cNvPr id="533" name="楕円 532"/>
        <xdr:cNvSpPr/>
      </xdr:nvSpPr>
      <xdr:spPr>
        <a:xfrm>
          <a:off x="15430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127474</xdr:rowOff>
    </xdr:from>
    <xdr:ext cx="534377" cy="259045"/>
    <xdr:sp macro="" textlink="">
      <xdr:nvSpPr>
        <xdr:cNvPr id="534" name="テキスト ボックス 533"/>
        <xdr:cNvSpPr txBox="1"/>
      </xdr:nvSpPr>
      <xdr:spPr>
        <a:xfrm>
          <a:off x="15214111" y="61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40025</xdr:rowOff>
    </xdr:from>
    <xdr:to>
      <xdr:col>76</xdr:col>
      <xdr:colOff>165100</xdr:colOff>
      <xdr:row>37</xdr:row>
      <xdr:rowOff>141625</xdr:rowOff>
    </xdr:to>
    <xdr:sp macro="" textlink="">
      <xdr:nvSpPr>
        <xdr:cNvPr id="535" name="楕円 534"/>
        <xdr:cNvSpPr/>
      </xdr:nvSpPr>
      <xdr:spPr>
        <a:xfrm>
          <a:off x="14541500" y="638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158152</xdr:rowOff>
    </xdr:from>
    <xdr:ext cx="534377" cy="259045"/>
    <xdr:sp macro="" textlink="">
      <xdr:nvSpPr>
        <xdr:cNvPr id="536" name="テキスト ボックス 535"/>
        <xdr:cNvSpPr txBox="1"/>
      </xdr:nvSpPr>
      <xdr:spPr>
        <a:xfrm>
          <a:off x="14325111" y="61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42851</xdr:rowOff>
    </xdr:from>
    <xdr:to>
      <xdr:col>72</xdr:col>
      <xdr:colOff>38100</xdr:colOff>
      <xdr:row>37</xdr:row>
      <xdr:rowOff>144451</xdr:rowOff>
    </xdr:to>
    <xdr:sp macro="" textlink="">
      <xdr:nvSpPr>
        <xdr:cNvPr id="537" name="楕円 536"/>
        <xdr:cNvSpPr/>
      </xdr:nvSpPr>
      <xdr:spPr>
        <a:xfrm>
          <a:off x="13652500" y="63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160978</xdr:rowOff>
    </xdr:from>
    <xdr:ext cx="534377" cy="259045"/>
    <xdr:sp macro="" textlink="">
      <xdr:nvSpPr>
        <xdr:cNvPr id="538" name="テキスト ボックス 537"/>
        <xdr:cNvSpPr txBox="1"/>
      </xdr:nvSpPr>
      <xdr:spPr>
        <a:xfrm>
          <a:off x="13436111" y="61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18770</xdr:rowOff>
    </xdr:from>
    <xdr:to>
      <xdr:col>67</xdr:col>
      <xdr:colOff>101600</xdr:colOff>
      <xdr:row>37</xdr:row>
      <xdr:rowOff>120370</xdr:rowOff>
    </xdr:to>
    <xdr:sp macro="" textlink="">
      <xdr:nvSpPr>
        <xdr:cNvPr id="539" name="楕円 538"/>
        <xdr:cNvSpPr/>
      </xdr:nvSpPr>
      <xdr:spPr>
        <a:xfrm>
          <a:off x="12763500" y="63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136897</xdr:rowOff>
    </xdr:from>
    <xdr:ext cx="534377" cy="259045"/>
    <xdr:sp macro="" textlink="">
      <xdr:nvSpPr>
        <xdr:cNvPr id="540" name="テキスト ボックス 539"/>
        <xdr:cNvSpPr txBox="1"/>
      </xdr:nvSpPr>
      <xdr:spPr>
        <a:xfrm>
          <a:off x="12547111" y="61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170862</xdr:rowOff>
    </xdr:from>
    <xdr:to>
      <xdr:col>85</xdr:col>
      <xdr:colOff>127000</xdr:colOff>
      <xdr:row>57</xdr:row>
      <xdr:rowOff>34227</xdr:rowOff>
    </xdr:to>
    <xdr:cxnSp macro="">
      <xdr:nvCxnSpPr>
        <xdr:cNvPr id="571" name="直線コネクタ 570"/>
        <xdr:cNvCxnSpPr/>
      </xdr:nvCxnSpPr>
      <xdr:spPr>
        <a:xfrm>
          <a:off x="15481300" y="9772062"/>
          <a:ext cx="8382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91639</xdr:rowOff>
    </xdr:from>
    <xdr:to>
      <xdr:col>81</xdr:col>
      <xdr:colOff>50800</xdr:colOff>
      <xdr:row>56</xdr:row>
      <xdr:rowOff>170862</xdr:rowOff>
    </xdr:to>
    <xdr:cxnSp macro="">
      <xdr:nvCxnSpPr>
        <xdr:cNvPr id="574" name="直線コネクタ 573"/>
        <xdr:cNvCxnSpPr/>
      </xdr:nvCxnSpPr>
      <xdr:spPr>
        <a:xfrm>
          <a:off x="14592300" y="9178489"/>
          <a:ext cx="889000" cy="5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91639</xdr:rowOff>
    </xdr:from>
    <xdr:to>
      <xdr:col>76</xdr:col>
      <xdr:colOff>114300</xdr:colOff>
      <xdr:row>54</xdr:row>
      <xdr:rowOff>37862</xdr:rowOff>
    </xdr:to>
    <xdr:cxnSp macro="">
      <xdr:nvCxnSpPr>
        <xdr:cNvPr id="577" name="直線コネクタ 576"/>
        <xdr:cNvCxnSpPr/>
      </xdr:nvCxnSpPr>
      <xdr:spPr>
        <a:xfrm flipV="1">
          <a:off x="13703300" y="9178489"/>
          <a:ext cx="889000" cy="1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37862</xdr:rowOff>
    </xdr:from>
    <xdr:to>
      <xdr:col>71</xdr:col>
      <xdr:colOff>177800</xdr:colOff>
      <xdr:row>56</xdr:row>
      <xdr:rowOff>136111</xdr:rowOff>
    </xdr:to>
    <xdr:cxnSp macro="">
      <xdr:nvCxnSpPr>
        <xdr:cNvPr id="580" name="直線コネクタ 579"/>
        <xdr:cNvCxnSpPr/>
      </xdr:nvCxnSpPr>
      <xdr:spPr>
        <a:xfrm flipV="1">
          <a:off x="12814300" y="9296162"/>
          <a:ext cx="889000" cy="4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154877</xdr:rowOff>
    </xdr:from>
    <xdr:to>
      <xdr:col>85</xdr:col>
      <xdr:colOff>177800</xdr:colOff>
      <xdr:row>57</xdr:row>
      <xdr:rowOff>85027</xdr:rowOff>
    </xdr:to>
    <xdr:sp macro="" textlink="">
      <xdr:nvSpPr>
        <xdr:cNvPr id="590" name="楕円 589"/>
        <xdr:cNvSpPr/>
      </xdr:nvSpPr>
      <xdr:spPr>
        <a:xfrm>
          <a:off x="16268700" y="97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6304</xdr:rowOff>
    </xdr:from>
    <xdr:ext cx="599010" cy="259045"/>
    <xdr:sp macro="" textlink="">
      <xdr:nvSpPr>
        <xdr:cNvPr id="591" name="教育費該当値テキスト"/>
        <xdr:cNvSpPr txBox="1"/>
      </xdr:nvSpPr>
      <xdr:spPr>
        <a:xfrm>
          <a:off x="16370300" y="96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120062</xdr:rowOff>
    </xdr:from>
    <xdr:to>
      <xdr:col>81</xdr:col>
      <xdr:colOff>101600</xdr:colOff>
      <xdr:row>57</xdr:row>
      <xdr:rowOff>50212</xdr:rowOff>
    </xdr:to>
    <xdr:sp macro="" textlink="">
      <xdr:nvSpPr>
        <xdr:cNvPr id="592" name="楕円 591"/>
        <xdr:cNvSpPr/>
      </xdr:nvSpPr>
      <xdr:spPr>
        <a:xfrm>
          <a:off x="15430500" y="9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66739</xdr:rowOff>
    </xdr:from>
    <xdr:ext cx="599010" cy="259045"/>
    <xdr:sp macro="" textlink="">
      <xdr:nvSpPr>
        <xdr:cNvPr id="593" name="テキスト ボックス 592"/>
        <xdr:cNvSpPr txBox="1"/>
      </xdr:nvSpPr>
      <xdr:spPr>
        <a:xfrm>
          <a:off x="15181795" y="949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40839</xdr:rowOff>
    </xdr:from>
    <xdr:to>
      <xdr:col>76</xdr:col>
      <xdr:colOff>165100</xdr:colOff>
      <xdr:row>53</xdr:row>
      <xdr:rowOff>142439</xdr:rowOff>
    </xdr:to>
    <xdr:sp macro="" textlink="">
      <xdr:nvSpPr>
        <xdr:cNvPr id="594" name="楕円 593"/>
        <xdr:cNvSpPr/>
      </xdr:nvSpPr>
      <xdr:spPr>
        <a:xfrm>
          <a:off x="14541500" y="91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158966</xdr:rowOff>
    </xdr:from>
    <xdr:ext cx="599010" cy="259045"/>
    <xdr:sp macro="" textlink="">
      <xdr:nvSpPr>
        <xdr:cNvPr id="595" name="テキスト ボックス 594"/>
        <xdr:cNvSpPr txBox="1"/>
      </xdr:nvSpPr>
      <xdr:spPr>
        <a:xfrm>
          <a:off x="14292795" y="890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158512</xdr:rowOff>
    </xdr:from>
    <xdr:to>
      <xdr:col>72</xdr:col>
      <xdr:colOff>38100</xdr:colOff>
      <xdr:row>54</xdr:row>
      <xdr:rowOff>88662</xdr:rowOff>
    </xdr:to>
    <xdr:sp macro="" textlink="">
      <xdr:nvSpPr>
        <xdr:cNvPr id="596" name="楕円 595"/>
        <xdr:cNvSpPr/>
      </xdr:nvSpPr>
      <xdr:spPr>
        <a:xfrm>
          <a:off x="13652500" y="92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105189</xdr:rowOff>
    </xdr:from>
    <xdr:ext cx="599010" cy="259045"/>
    <xdr:sp macro="" textlink="">
      <xdr:nvSpPr>
        <xdr:cNvPr id="597" name="テキスト ボックス 596"/>
        <xdr:cNvSpPr txBox="1"/>
      </xdr:nvSpPr>
      <xdr:spPr>
        <a:xfrm>
          <a:off x="13403795" y="902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85311</xdr:rowOff>
    </xdr:from>
    <xdr:to>
      <xdr:col>67</xdr:col>
      <xdr:colOff>101600</xdr:colOff>
      <xdr:row>57</xdr:row>
      <xdr:rowOff>15461</xdr:rowOff>
    </xdr:to>
    <xdr:sp macro="" textlink="">
      <xdr:nvSpPr>
        <xdr:cNvPr id="598" name="楕円 597"/>
        <xdr:cNvSpPr/>
      </xdr:nvSpPr>
      <xdr:spPr>
        <a:xfrm>
          <a:off x="12763500" y="96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31988</xdr:rowOff>
    </xdr:from>
    <xdr:ext cx="599010" cy="259045"/>
    <xdr:sp macro="" textlink="">
      <xdr:nvSpPr>
        <xdr:cNvPr id="599" name="テキスト ボックス 598"/>
        <xdr:cNvSpPr txBox="1"/>
      </xdr:nvSpPr>
      <xdr:spPr>
        <a:xfrm>
          <a:off x="12514795" y="946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139641</xdr:rowOff>
    </xdr:from>
    <xdr:to>
      <xdr:col>85</xdr:col>
      <xdr:colOff>127000</xdr:colOff>
      <xdr:row>78</xdr:row>
      <xdr:rowOff>139691</xdr:rowOff>
    </xdr:to>
    <xdr:cxnSp macro="">
      <xdr:nvCxnSpPr>
        <xdr:cNvPr id="626" name="直線コネクタ 625"/>
        <xdr:cNvCxnSpPr/>
      </xdr:nvCxnSpPr>
      <xdr:spPr>
        <a:xfrm>
          <a:off x="15481300" y="13512741"/>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120067</xdr:rowOff>
    </xdr:from>
    <xdr:to>
      <xdr:col>81</xdr:col>
      <xdr:colOff>50800</xdr:colOff>
      <xdr:row>78</xdr:row>
      <xdr:rowOff>139641</xdr:rowOff>
    </xdr:to>
    <xdr:cxnSp macro="">
      <xdr:nvCxnSpPr>
        <xdr:cNvPr id="629" name="直線コネクタ 628"/>
        <xdr:cNvCxnSpPr/>
      </xdr:nvCxnSpPr>
      <xdr:spPr>
        <a:xfrm>
          <a:off x="14592300" y="13493167"/>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89505</xdr:rowOff>
    </xdr:from>
    <xdr:to>
      <xdr:col>76</xdr:col>
      <xdr:colOff>114300</xdr:colOff>
      <xdr:row>78</xdr:row>
      <xdr:rowOff>120067</xdr:rowOff>
    </xdr:to>
    <xdr:cxnSp macro="">
      <xdr:nvCxnSpPr>
        <xdr:cNvPr id="632" name="直線コネクタ 631"/>
        <xdr:cNvCxnSpPr/>
      </xdr:nvCxnSpPr>
      <xdr:spPr>
        <a:xfrm>
          <a:off x="13703300" y="13462605"/>
          <a:ext cx="889000" cy="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89505</xdr:rowOff>
    </xdr:from>
    <xdr:to>
      <xdr:col>71</xdr:col>
      <xdr:colOff>177800</xdr:colOff>
      <xdr:row>78</xdr:row>
      <xdr:rowOff>138722</xdr:rowOff>
    </xdr:to>
    <xdr:cxnSp macro="">
      <xdr:nvCxnSpPr>
        <xdr:cNvPr id="635" name="直線コネクタ 634"/>
        <xdr:cNvCxnSpPr/>
      </xdr:nvCxnSpPr>
      <xdr:spPr>
        <a:xfrm flipV="1">
          <a:off x="12814300" y="13462605"/>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88891</xdr:rowOff>
    </xdr:from>
    <xdr:to>
      <xdr:col>85</xdr:col>
      <xdr:colOff>177800</xdr:colOff>
      <xdr:row>79</xdr:row>
      <xdr:rowOff>19041</xdr:rowOff>
    </xdr:to>
    <xdr:sp macro="" textlink="">
      <xdr:nvSpPr>
        <xdr:cNvPr id="645" name="楕円 644"/>
        <xdr:cNvSpPr/>
      </xdr:nvSpPr>
      <xdr:spPr>
        <a:xfrm>
          <a:off x="162687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88841</xdr:rowOff>
    </xdr:from>
    <xdr:to>
      <xdr:col>81</xdr:col>
      <xdr:colOff>101600</xdr:colOff>
      <xdr:row>79</xdr:row>
      <xdr:rowOff>18991</xdr:rowOff>
    </xdr:to>
    <xdr:sp macro="" textlink="">
      <xdr:nvSpPr>
        <xdr:cNvPr id="647" name="楕円 646"/>
        <xdr:cNvSpPr/>
      </xdr:nvSpPr>
      <xdr:spPr>
        <a:xfrm>
          <a:off x="15430500" y="134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10118</xdr:rowOff>
    </xdr:from>
    <xdr:ext cx="313932" cy="259045"/>
    <xdr:sp macro="" textlink="">
      <xdr:nvSpPr>
        <xdr:cNvPr id="648" name="テキスト ボックス 647"/>
        <xdr:cNvSpPr txBox="1"/>
      </xdr:nvSpPr>
      <xdr:spPr>
        <a:xfrm>
          <a:off x="15324333" y="13554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69267</xdr:rowOff>
    </xdr:from>
    <xdr:to>
      <xdr:col>76</xdr:col>
      <xdr:colOff>165100</xdr:colOff>
      <xdr:row>78</xdr:row>
      <xdr:rowOff>170867</xdr:rowOff>
    </xdr:to>
    <xdr:sp macro="" textlink="">
      <xdr:nvSpPr>
        <xdr:cNvPr id="649" name="楕円 648"/>
        <xdr:cNvSpPr/>
      </xdr:nvSpPr>
      <xdr:spPr>
        <a:xfrm>
          <a:off x="14541500" y="134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161994</xdr:rowOff>
    </xdr:from>
    <xdr:ext cx="469744" cy="259045"/>
    <xdr:sp macro="" textlink="">
      <xdr:nvSpPr>
        <xdr:cNvPr id="650" name="テキスト ボックス 649"/>
        <xdr:cNvSpPr txBox="1"/>
      </xdr:nvSpPr>
      <xdr:spPr>
        <a:xfrm>
          <a:off x="14357428" y="135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38705</xdr:rowOff>
    </xdr:from>
    <xdr:to>
      <xdr:col>72</xdr:col>
      <xdr:colOff>38100</xdr:colOff>
      <xdr:row>78</xdr:row>
      <xdr:rowOff>140305</xdr:rowOff>
    </xdr:to>
    <xdr:sp macro="" textlink="">
      <xdr:nvSpPr>
        <xdr:cNvPr id="651" name="楕円 650"/>
        <xdr:cNvSpPr/>
      </xdr:nvSpPr>
      <xdr:spPr>
        <a:xfrm>
          <a:off x="13652500" y="134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156832</xdr:rowOff>
    </xdr:from>
    <xdr:ext cx="534377" cy="259045"/>
    <xdr:sp macro="" textlink="">
      <xdr:nvSpPr>
        <xdr:cNvPr id="652" name="テキスト ボックス 651"/>
        <xdr:cNvSpPr txBox="1"/>
      </xdr:nvSpPr>
      <xdr:spPr>
        <a:xfrm>
          <a:off x="13436111" y="131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87922</xdr:rowOff>
    </xdr:from>
    <xdr:to>
      <xdr:col>67</xdr:col>
      <xdr:colOff>101600</xdr:colOff>
      <xdr:row>79</xdr:row>
      <xdr:rowOff>18072</xdr:rowOff>
    </xdr:to>
    <xdr:sp macro="" textlink="">
      <xdr:nvSpPr>
        <xdr:cNvPr id="653" name="楕円 652"/>
        <xdr:cNvSpPr/>
      </xdr:nvSpPr>
      <xdr:spPr>
        <a:xfrm>
          <a:off x="12763500" y="134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9199</xdr:rowOff>
    </xdr:from>
    <xdr:ext cx="378565" cy="259045"/>
    <xdr:sp macro="" textlink="">
      <xdr:nvSpPr>
        <xdr:cNvPr id="654" name="テキスト ボックス 653"/>
        <xdr:cNvSpPr txBox="1"/>
      </xdr:nvSpPr>
      <xdr:spPr>
        <a:xfrm>
          <a:off x="12625017" y="1355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61268</xdr:rowOff>
    </xdr:from>
    <xdr:to>
      <xdr:col>85</xdr:col>
      <xdr:colOff>127000</xdr:colOff>
      <xdr:row>96</xdr:row>
      <xdr:rowOff>79318</xdr:rowOff>
    </xdr:to>
    <xdr:cxnSp macro="">
      <xdr:nvCxnSpPr>
        <xdr:cNvPr id="681" name="直線コネクタ 680"/>
        <xdr:cNvCxnSpPr/>
      </xdr:nvCxnSpPr>
      <xdr:spPr>
        <a:xfrm flipV="1">
          <a:off x="15481300" y="16520468"/>
          <a:ext cx="8382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72510</xdr:rowOff>
    </xdr:from>
    <xdr:to>
      <xdr:col>81</xdr:col>
      <xdr:colOff>50800</xdr:colOff>
      <xdr:row>96</xdr:row>
      <xdr:rowOff>79318</xdr:rowOff>
    </xdr:to>
    <xdr:cxnSp macro="">
      <xdr:nvCxnSpPr>
        <xdr:cNvPr id="684" name="直線コネクタ 683"/>
        <xdr:cNvCxnSpPr/>
      </xdr:nvCxnSpPr>
      <xdr:spPr>
        <a:xfrm>
          <a:off x="14592300" y="16531710"/>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58666</xdr:rowOff>
    </xdr:from>
    <xdr:to>
      <xdr:col>76</xdr:col>
      <xdr:colOff>114300</xdr:colOff>
      <xdr:row>96</xdr:row>
      <xdr:rowOff>72510</xdr:rowOff>
    </xdr:to>
    <xdr:cxnSp macro="">
      <xdr:nvCxnSpPr>
        <xdr:cNvPr id="687" name="直線コネクタ 686"/>
        <xdr:cNvCxnSpPr/>
      </xdr:nvCxnSpPr>
      <xdr:spPr>
        <a:xfrm>
          <a:off x="13703300" y="16517866"/>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58666</xdr:rowOff>
    </xdr:from>
    <xdr:to>
      <xdr:col>71</xdr:col>
      <xdr:colOff>177800</xdr:colOff>
      <xdr:row>96</xdr:row>
      <xdr:rowOff>58666</xdr:rowOff>
    </xdr:to>
    <xdr:cxnSp macro="">
      <xdr:nvCxnSpPr>
        <xdr:cNvPr id="690" name="直線コネクタ 689"/>
        <xdr:cNvCxnSpPr/>
      </xdr:nvCxnSpPr>
      <xdr:spPr>
        <a:xfrm>
          <a:off x="12814300" y="16517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10468</xdr:rowOff>
    </xdr:from>
    <xdr:to>
      <xdr:col>85</xdr:col>
      <xdr:colOff>177800</xdr:colOff>
      <xdr:row>96</xdr:row>
      <xdr:rowOff>112068</xdr:rowOff>
    </xdr:to>
    <xdr:sp macro="" textlink="">
      <xdr:nvSpPr>
        <xdr:cNvPr id="700" name="楕円 699"/>
        <xdr:cNvSpPr/>
      </xdr:nvSpPr>
      <xdr:spPr>
        <a:xfrm>
          <a:off x="16268700" y="164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33345</xdr:rowOff>
    </xdr:from>
    <xdr:ext cx="534377" cy="259045"/>
    <xdr:sp macro="" textlink="">
      <xdr:nvSpPr>
        <xdr:cNvPr id="701" name="公債費該当値テキスト"/>
        <xdr:cNvSpPr txBox="1"/>
      </xdr:nvSpPr>
      <xdr:spPr>
        <a:xfrm>
          <a:off x="16370300" y="163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28518</xdr:rowOff>
    </xdr:from>
    <xdr:to>
      <xdr:col>81</xdr:col>
      <xdr:colOff>101600</xdr:colOff>
      <xdr:row>96</xdr:row>
      <xdr:rowOff>130118</xdr:rowOff>
    </xdr:to>
    <xdr:sp macro="" textlink="">
      <xdr:nvSpPr>
        <xdr:cNvPr id="702" name="楕円 701"/>
        <xdr:cNvSpPr/>
      </xdr:nvSpPr>
      <xdr:spPr>
        <a:xfrm>
          <a:off x="15430500" y="16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146645</xdr:rowOff>
    </xdr:from>
    <xdr:ext cx="534377" cy="259045"/>
    <xdr:sp macro="" textlink="">
      <xdr:nvSpPr>
        <xdr:cNvPr id="703" name="テキスト ボックス 702"/>
        <xdr:cNvSpPr txBox="1"/>
      </xdr:nvSpPr>
      <xdr:spPr>
        <a:xfrm>
          <a:off x="15214111" y="162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21710</xdr:rowOff>
    </xdr:from>
    <xdr:to>
      <xdr:col>76</xdr:col>
      <xdr:colOff>165100</xdr:colOff>
      <xdr:row>96</xdr:row>
      <xdr:rowOff>123310</xdr:rowOff>
    </xdr:to>
    <xdr:sp macro="" textlink="">
      <xdr:nvSpPr>
        <xdr:cNvPr id="704" name="楕円 703"/>
        <xdr:cNvSpPr/>
      </xdr:nvSpPr>
      <xdr:spPr>
        <a:xfrm>
          <a:off x="14541500" y="164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139837</xdr:rowOff>
    </xdr:from>
    <xdr:ext cx="534377" cy="259045"/>
    <xdr:sp macro="" textlink="">
      <xdr:nvSpPr>
        <xdr:cNvPr id="705" name="テキスト ボックス 704"/>
        <xdr:cNvSpPr txBox="1"/>
      </xdr:nvSpPr>
      <xdr:spPr>
        <a:xfrm>
          <a:off x="14325111" y="162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7866</xdr:rowOff>
    </xdr:from>
    <xdr:to>
      <xdr:col>72</xdr:col>
      <xdr:colOff>38100</xdr:colOff>
      <xdr:row>96</xdr:row>
      <xdr:rowOff>109466</xdr:rowOff>
    </xdr:to>
    <xdr:sp macro="" textlink="">
      <xdr:nvSpPr>
        <xdr:cNvPr id="706" name="楕円 705"/>
        <xdr:cNvSpPr/>
      </xdr:nvSpPr>
      <xdr:spPr>
        <a:xfrm>
          <a:off x="13652500" y="164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125993</xdr:rowOff>
    </xdr:from>
    <xdr:ext cx="534377" cy="259045"/>
    <xdr:sp macro="" textlink="">
      <xdr:nvSpPr>
        <xdr:cNvPr id="707" name="テキスト ボックス 706"/>
        <xdr:cNvSpPr txBox="1"/>
      </xdr:nvSpPr>
      <xdr:spPr>
        <a:xfrm>
          <a:off x="13436111" y="162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7866</xdr:rowOff>
    </xdr:from>
    <xdr:to>
      <xdr:col>67</xdr:col>
      <xdr:colOff>101600</xdr:colOff>
      <xdr:row>96</xdr:row>
      <xdr:rowOff>109466</xdr:rowOff>
    </xdr:to>
    <xdr:sp macro="" textlink="">
      <xdr:nvSpPr>
        <xdr:cNvPr id="708" name="楕円 707"/>
        <xdr:cNvSpPr/>
      </xdr:nvSpPr>
      <xdr:spPr>
        <a:xfrm>
          <a:off x="12763500" y="164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125993</xdr:rowOff>
    </xdr:from>
    <xdr:ext cx="534377" cy="259045"/>
    <xdr:sp macro="" textlink="">
      <xdr:nvSpPr>
        <xdr:cNvPr id="709" name="テキスト ボックス 708"/>
        <xdr:cNvSpPr txBox="1"/>
      </xdr:nvSpPr>
      <xdr:spPr>
        <a:xfrm>
          <a:off x="12547111" y="162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総務費で前年度比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％の増はふるさと納税に係る経費の増が主な要因となっている。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農林水産業費で前年度比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％の増は特定目的基金への積立金が主な要因となっている。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費で前年度比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消防庁舎建設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事業が主な要因となっている。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15,253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千円減となり、標準財政規模に対する割合は、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14.87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％と前年度比較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ポイントの減となった。単年度収支では黒字となっているが、財源調整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131,138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千円減）を行った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今後は、財政調整基金の残高について標準財政規模の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％を維持していくほか、公債費とのバランスの均衡を図るとともに、適正な基金運用による持続可能な行政運営の確立に努める。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一般会計における実質収支とその他会計との連結実質収支はいずれも黒字であるため、実質赤字比率・連結赤字比率は算定されていない。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年度に赤字解消となり今後も保険税収納率向上による自主財源の確保と医療費の抑制を図り、安定した運営に努める。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590,397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剰余金を計上しているが、今後において老朽化が著しい浄水場の改修を基軸とする建設改良工事等に伴う多額の費用負担が見込まれ、収益の漸減が想定されることから、経営計画の再考と効率的事業の実施により健全で安定した経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552;&#20986;/&#12304;&#36001;&#25919;&#29366;&#27841;&#36039;&#26009;&#38598;&#12305;_016683_&#30333;&#31968;&#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56.7</v>
          </cell>
          <cell r="CF51">
            <v>72.7</v>
          </cell>
          <cell r="CN51">
            <v>47.1</v>
          </cell>
        </row>
        <row r="53">
          <cell r="BX53">
            <v>63.6</v>
          </cell>
          <cell r="CF53">
            <v>53.3</v>
          </cell>
          <cell r="CN53">
            <v>54.1</v>
          </cell>
          <cell r="CV53">
            <v>54.9</v>
          </cell>
        </row>
        <row r="55">
          <cell r="AN55" t="str">
            <v>類似団体内平均値</v>
          </cell>
          <cell r="BX55">
            <v>0</v>
          </cell>
          <cell r="CF55">
            <v>0</v>
          </cell>
          <cell r="CN55">
            <v>0</v>
          </cell>
          <cell r="CV55">
            <v>0</v>
          </cell>
        </row>
        <row r="57">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cell r="BP73">
            <v>60.4</v>
          </cell>
          <cell r="BX73">
            <v>56.7</v>
          </cell>
          <cell r="CF73">
            <v>72.7</v>
          </cell>
          <cell r="CN73">
            <v>47.1</v>
          </cell>
        </row>
        <row r="75">
          <cell r="BP75">
            <v>9.3000000000000007</v>
          </cell>
          <cell r="BX75">
            <v>8.3000000000000007</v>
          </cell>
          <cell r="CF75">
            <v>8</v>
          </cell>
          <cell r="CN75">
            <v>8.1999999999999993</v>
          </cell>
          <cell r="CV75">
            <v>8.4</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15995329</v>
      </c>
      <c r="BO4" s="393"/>
      <c r="BP4" s="393"/>
      <c r="BQ4" s="393"/>
      <c r="BR4" s="393"/>
      <c r="BS4" s="393"/>
      <c r="BT4" s="393"/>
      <c r="BU4" s="394"/>
      <c r="BV4" s="392">
        <v>11298657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2.5</v>
      </c>
      <c r="CU4" s="399"/>
      <c r="CV4" s="399"/>
      <c r="CW4" s="399"/>
      <c r="CX4" s="399"/>
      <c r="CY4" s="399"/>
      <c r="CZ4" s="399"/>
      <c r="DA4" s="400"/>
      <c r="DB4" s="398">
        <v>0.9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15883955</v>
      </c>
      <c r="BO5" s="430"/>
      <c r="BP5" s="430"/>
      <c r="BQ5" s="430"/>
      <c r="BR5" s="430"/>
      <c r="BS5" s="430"/>
      <c r="BT5" s="430"/>
      <c r="BU5" s="431"/>
      <c r="BV5" s="429">
        <v>11138980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79.2</v>
      </c>
      <c r="CU5" s="427"/>
      <c r="CV5" s="427"/>
      <c r="CW5" s="427"/>
      <c r="CX5" s="427"/>
      <c r="CY5" s="427"/>
      <c r="CZ5" s="427"/>
      <c r="DA5" s="428"/>
      <c r="DB5" s="426">
        <v>79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111374</v>
      </c>
      <c r="BO6" s="430"/>
      <c r="BP6" s="430"/>
      <c r="BQ6" s="430"/>
      <c r="BR6" s="430"/>
      <c r="BS6" s="430"/>
      <c r="BT6" s="430"/>
      <c r="BU6" s="431"/>
      <c r="BV6" s="429">
        <v>159677</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81.8</v>
      </c>
      <c r="CU6" s="467"/>
      <c r="CV6" s="467"/>
      <c r="CW6" s="467"/>
      <c r="CX6" s="467"/>
      <c r="CY6" s="467"/>
      <c r="CZ6" s="467"/>
      <c r="DA6" s="468"/>
      <c r="DB6" s="466">
        <v>82.4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1580</v>
      </c>
      <c r="BO7" s="430"/>
      <c r="BP7" s="430"/>
      <c r="BQ7" s="430"/>
      <c r="BR7" s="430"/>
      <c r="BS7" s="430"/>
      <c r="BT7" s="430"/>
      <c r="BU7" s="431"/>
      <c r="BV7" s="429">
        <v>120208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4456210</v>
      </c>
      <c r="CU7" s="430"/>
      <c r="CV7" s="430"/>
      <c r="CW7" s="430"/>
      <c r="CX7" s="430"/>
      <c r="CY7" s="430"/>
      <c r="CZ7" s="430"/>
      <c r="DA7" s="431"/>
      <c r="DB7" s="429">
        <v>4384636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109794</v>
      </c>
      <c r="BO8" s="430"/>
      <c r="BP8" s="430"/>
      <c r="BQ8" s="430"/>
      <c r="BR8" s="430"/>
      <c r="BS8" s="430"/>
      <c r="BT8" s="430"/>
      <c r="BU8" s="431"/>
      <c r="BV8" s="429">
        <v>39469</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0.26</v>
      </c>
      <c r="CU8" s="470"/>
      <c r="CV8" s="470"/>
      <c r="CW8" s="470"/>
      <c r="CX8" s="470"/>
      <c r="CY8" s="470"/>
      <c r="CZ8" s="470"/>
      <c r="DA8" s="471"/>
      <c r="DB8" s="469">
        <v>0.26</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8068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-48478</v>
      </c>
      <c r="BO9" s="430"/>
      <c r="BP9" s="430"/>
      <c r="BQ9" s="430"/>
      <c r="BR9" s="430"/>
      <c r="BS9" s="430"/>
      <c r="BT9" s="430"/>
      <c r="BU9" s="431"/>
      <c r="BV9" s="429">
        <v>-111727</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7.4</v>
      </c>
      <c r="CU9" s="427"/>
      <c r="CV9" s="427"/>
      <c r="CW9" s="427"/>
      <c r="CX9" s="427"/>
      <c r="CY9" s="427"/>
      <c r="CZ9" s="427"/>
      <c r="DA9" s="428"/>
      <c r="DB9" s="426">
        <v>8.8000000000000007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9294</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35885</v>
      </c>
      <c r="BO10" s="430"/>
      <c r="BP10" s="430"/>
      <c r="BQ10" s="430"/>
      <c r="BR10" s="430"/>
      <c r="BS10" s="430"/>
      <c r="BT10" s="430"/>
      <c r="BU10" s="431"/>
      <c r="BV10" s="429">
        <v>75</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7710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131138</v>
      </c>
      <c r="BO12" s="430"/>
      <c r="BP12" s="430"/>
      <c r="BQ12" s="430"/>
      <c r="BR12" s="430"/>
      <c r="BS12" s="430"/>
      <c r="BT12" s="430"/>
      <c r="BU12" s="431"/>
      <c r="BV12" s="429">
        <v>650071</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7593</v>
      </c>
      <c r="S13" s="514"/>
      <c r="T13" s="514"/>
      <c r="U13" s="514"/>
      <c r="V13" s="515"/>
      <c r="W13" s="445" t="s">
        <v>140</v>
      </c>
      <c r="X13" s="446"/>
      <c r="Y13" s="446"/>
      <c r="Z13" s="446"/>
      <c r="AA13" s="446"/>
      <c r="AB13" s="436"/>
      <c r="AC13" s="480">
        <v>539</v>
      </c>
      <c r="AD13" s="481"/>
      <c r="AE13" s="481"/>
      <c r="AF13" s="481"/>
      <c r="AG13" s="523"/>
      <c r="AH13" s="480">
        <v>552</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-143731</v>
      </c>
      <c r="BO13" s="430"/>
      <c r="BP13" s="430"/>
      <c r="BQ13" s="430"/>
      <c r="BR13" s="430"/>
      <c r="BS13" s="430"/>
      <c r="BT13" s="430"/>
      <c r="BU13" s="431"/>
      <c r="BV13" s="429">
        <v>-761723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8.4</v>
      </c>
      <c r="CU13" s="427"/>
      <c r="CV13" s="427"/>
      <c r="CW13" s="427"/>
      <c r="CX13" s="427"/>
      <c r="CY13" s="427"/>
      <c r="CZ13" s="427"/>
      <c r="DA13" s="428"/>
      <c r="DB13" s="426">
        <v>8.1999999999999993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7918</v>
      </c>
      <c r="S14" s="514"/>
      <c r="T14" s="514"/>
      <c r="U14" s="514"/>
      <c r="V14" s="515"/>
      <c r="W14" s="419"/>
      <c r="X14" s="420"/>
      <c r="Y14" s="420"/>
      <c r="Z14" s="420"/>
      <c r="AA14" s="420"/>
      <c r="AB14" s="409"/>
      <c r="AC14" s="516">
        <v>13.9</v>
      </c>
      <c r="AD14" s="517"/>
      <c r="AE14" s="517"/>
      <c r="AF14" s="517"/>
      <c r="AG14" s="518"/>
      <c r="AH14" s="516">
        <v>12.7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147</v>
      </c>
      <c r="CU14" s="528"/>
      <c r="CV14" s="528"/>
      <c r="CW14" s="528"/>
      <c r="CX14" s="528"/>
      <c r="CY14" s="528"/>
      <c r="CZ14" s="528"/>
      <c r="DA14" s="529"/>
      <c r="DB14" s="527">
        <v>47.1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7823</v>
      </c>
      <c r="S15" s="514"/>
      <c r="T15" s="514"/>
      <c r="U15" s="514"/>
      <c r="V15" s="515"/>
      <c r="W15" s="445" t="s">
        <v>148</v>
      </c>
      <c r="X15" s="446"/>
      <c r="Y15" s="446"/>
      <c r="Z15" s="446"/>
      <c r="AA15" s="446"/>
      <c r="AB15" s="436"/>
      <c r="AC15" s="480">
        <v>1215</v>
      </c>
      <c r="AD15" s="481"/>
      <c r="AE15" s="481"/>
      <c r="AF15" s="481"/>
      <c r="AG15" s="523"/>
      <c r="AH15" s="480">
        <v>1382</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1038586</v>
      </c>
      <c r="BO15" s="393"/>
      <c r="BP15" s="393"/>
      <c r="BQ15" s="393"/>
      <c r="BR15" s="393"/>
      <c r="BS15" s="393"/>
      <c r="BT15" s="393"/>
      <c r="BU15" s="394"/>
      <c r="BV15" s="392">
        <v>1023976</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31.3</v>
      </c>
      <c r="AD16" s="517"/>
      <c r="AE16" s="517"/>
      <c r="AF16" s="517"/>
      <c r="AG16" s="518"/>
      <c r="AH16" s="516">
        <v>31.9</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4061194</v>
      </c>
      <c r="BO16" s="430"/>
      <c r="BP16" s="430"/>
      <c r="BQ16" s="430"/>
      <c r="BR16" s="430"/>
      <c r="BS16" s="430"/>
      <c r="BT16" s="430"/>
      <c r="BU16" s="431"/>
      <c r="BV16" s="429">
        <v>3945675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2127</v>
      </c>
      <c r="AD17" s="481"/>
      <c r="AE17" s="481"/>
      <c r="AF17" s="481"/>
      <c r="AG17" s="523"/>
      <c r="AH17" s="480">
        <v>2396</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1294901</v>
      </c>
      <c r="BO17" s="430"/>
      <c r="BP17" s="430"/>
      <c r="BQ17" s="430"/>
      <c r="BR17" s="430"/>
      <c r="BS17" s="430"/>
      <c r="BT17" s="430"/>
      <c r="BU17" s="431"/>
      <c r="BV17" s="429">
        <v>1280672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773.13</v>
      </c>
      <c r="M18" s="545"/>
      <c r="N18" s="545"/>
      <c r="O18" s="545"/>
      <c r="P18" s="545"/>
      <c r="Q18" s="545"/>
      <c r="R18" s="546"/>
      <c r="S18" s="546"/>
      <c r="T18" s="546"/>
      <c r="U18" s="546"/>
      <c r="V18" s="547"/>
      <c r="W18" s="447"/>
      <c r="X18" s="448"/>
      <c r="Y18" s="448"/>
      <c r="Z18" s="448"/>
      <c r="AA18" s="448"/>
      <c r="AB18" s="439"/>
      <c r="AC18" s="548">
        <v>54.8</v>
      </c>
      <c r="AD18" s="549"/>
      <c r="AE18" s="549"/>
      <c r="AF18" s="549"/>
      <c r="AG18" s="550"/>
      <c r="AH18" s="548">
        <v>55.3</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3616241</v>
      </c>
      <c r="BO18" s="430"/>
      <c r="BP18" s="430"/>
      <c r="BQ18" s="430"/>
      <c r="BR18" s="430"/>
      <c r="BS18" s="430"/>
      <c r="BT18" s="430"/>
      <c r="BU18" s="431"/>
      <c r="BV18" s="429">
        <v>3499827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9052980</v>
      </c>
      <c r="BO19" s="430"/>
      <c r="BP19" s="430"/>
      <c r="BQ19" s="430"/>
      <c r="BR19" s="430"/>
      <c r="BS19" s="430"/>
      <c r="BT19" s="430"/>
      <c r="BU19" s="431"/>
      <c r="BV19" s="429">
        <v>7557455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3609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2" t="s">
        <v>168</v>
      </c>
      <c r="AI22" s="446"/>
      <c r="AJ22" s="446"/>
      <c r="AK22" s="446"/>
      <c r="AL22" s="436"/>
      <c r="AM22" s="592" t="s">
        <v>169</v>
      </c>
      <c r="AN22" s="593"/>
      <c r="AO22" s="593"/>
      <c r="AP22" s="593"/>
      <c r="AQ22" s="593"/>
      <c r="AR22" s="594"/>
      <c r="AS22" s="575" t="s">
        <v>166</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170</v>
      </c>
      <c r="AZ23" s="390"/>
      <c r="BA23" s="390"/>
      <c r="BB23" s="390"/>
      <c r="BC23" s="390"/>
      <c r="BD23" s="390"/>
      <c r="BE23" s="390"/>
      <c r="BF23" s="390"/>
      <c r="BG23" s="390"/>
      <c r="BH23" s="390"/>
      <c r="BI23" s="390"/>
      <c r="BJ23" s="390"/>
      <c r="BK23" s="390"/>
      <c r="BL23" s="390"/>
      <c r="BM23" s="391"/>
      <c r="BN23" s="429">
        <v>12503087</v>
      </c>
      <c r="BO23" s="430"/>
      <c r="BP23" s="430"/>
      <c r="BQ23" s="430"/>
      <c r="BR23" s="430"/>
      <c r="BS23" s="430"/>
      <c r="BT23" s="430"/>
      <c r="BU23" s="431"/>
      <c r="BV23" s="429">
        <v>11044389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7830</v>
      </c>
      <c r="R24" s="481"/>
      <c r="S24" s="481"/>
      <c r="T24" s="481"/>
      <c r="U24" s="481"/>
      <c r="V24" s="523"/>
      <c r="W24" s="582"/>
      <c r="X24" s="570"/>
      <c r="Y24" s="571"/>
      <c r="Z24" s="479" t="s">
        <v>172</v>
      </c>
      <c r="AA24" s="459"/>
      <c r="AB24" s="459"/>
      <c r="AC24" s="459"/>
      <c r="AD24" s="459"/>
      <c r="AE24" s="459"/>
      <c r="AF24" s="459"/>
      <c r="AG24" s="460"/>
      <c r="AH24" s="480">
        <v>155</v>
      </c>
      <c r="AI24" s="481"/>
      <c r="AJ24" s="481"/>
      <c r="AK24" s="481"/>
      <c r="AL24" s="523"/>
      <c r="AM24" s="480">
        <v>470580</v>
      </c>
      <c r="AN24" s="481"/>
      <c r="AO24" s="481"/>
      <c r="AP24" s="481"/>
      <c r="AQ24" s="481"/>
      <c r="AR24" s="523"/>
      <c r="AS24" s="480">
        <v>3036</v>
      </c>
      <c r="AT24" s="481"/>
      <c r="AU24" s="481"/>
      <c r="AV24" s="481"/>
      <c r="AW24" s="481"/>
      <c r="AX24" s="482"/>
      <c r="AY24" s="600" t="s">
        <v>173</v>
      </c>
      <c r="AZ24" s="601"/>
      <c r="BA24" s="601"/>
      <c r="BB24" s="601"/>
      <c r="BC24" s="601"/>
      <c r="BD24" s="601"/>
      <c r="BE24" s="601"/>
      <c r="BF24" s="601"/>
      <c r="BG24" s="601"/>
      <c r="BH24" s="601"/>
      <c r="BI24" s="601"/>
      <c r="BJ24" s="601"/>
      <c r="BK24" s="601"/>
      <c r="BL24" s="601"/>
      <c r="BM24" s="602"/>
      <c r="BN24" s="429">
        <v>12004918</v>
      </c>
      <c r="BO24" s="430"/>
      <c r="BP24" s="430"/>
      <c r="BQ24" s="430"/>
      <c r="BR24" s="430"/>
      <c r="BS24" s="430"/>
      <c r="BT24" s="430"/>
      <c r="BU24" s="431"/>
      <c r="BV24" s="429">
        <v>10635330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6490</v>
      </c>
      <c r="R25" s="481"/>
      <c r="S25" s="481"/>
      <c r="T25" s="481"/>
      <c r="U25" s="481"/>
      <c r="V25" s="523"/>
      <c r="W25" s="582"/>
      <c r="X25" s="570"/>
      <c r="Y25" s="571"/>
      <c r="Z25" s="479" t="s">
        <v>175</v>
      </c>
      <c r="AA25" s="459"/>
      <c r="AB25" s="459"/>
      <c r="AC25" s="459"/>
      <c r="AD25" s="459"/>
      <c r="AE25" s="459"/>
      <c r="AF25" s="459"/>
      <c r="AG25" s="460"/>
      <c r="AH25" s="480" t="s">
        <v>147</v>
      </c>
      <c r="AI25" s="481"/>
      <c r="AJ25" s="481"/>
      <c r="AK25" s="481"/>
      <c r="AL25" s="523"/>
      <c r="AM25" s="480" t="s">
        <v>138</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339316</v>
      </c>
      <c r="BO25" s="393"/>
      <c r="BP25" s="393"/>
      <c r="BQ25" s="393"/>
      <c r="BR25" s="393"/>
      <c r="BS25" s="393"/>
      <c r="BT25" s="393"/>
      <c r="BU25" s="394"/>
      <c r="BV25" s="392">
        <v>150558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5880</v>
      </c>
      <c r="R26" s="481"/>
      <c r="S26" s="481"/>
      <c r="T26" s="481"/>
      <c r="U26" s="481"/>
      <c r="V26" s="523"/>
      <c r="W26" s="582"/>
      <c r="X26" s="570"/>
      <c r="Y26" s="571"/>
      <c r="Z26" s="479" t="s">
        <v>178</v>
      </c>
      <c r="AA26" s="606"/>
      <c r="AB26" s="606"/>
      <c r="AC26" s="606"/>
      <c r="AD26" s="606"/>
      <c r="AE26" s="606"/>
      <c r="AF26" s="606"/>
      <c r="AG26" s="607"/>
      <c r="AH26" s="480" t="s">
        <v>129</v>
      </c>
      <c r="AI26" s="481"/>
      <c r="AJ26" s="481"/>
      <c r="AK26" s="481"/>
      <c r="AL26" s="523"/>
      <c r="AM26" s="480" t="s">
        <v>138</v>
      </c>
      <c r="AN26" s="481"/>
      <c r="AO26" s="481"/>
      <c r="AP26" s="481"/>
      <c r="AQ26" s="481"/>
      <c r="AR26" s="523"/>
      <c r="AS26" s="480" t="s">
        <v>147</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2950</v>
      </c>
      <c r="R27" s="481"/>
      <c r="S27" s="481"/>
      <c r="T27" s="481"/>
      <c r="U27" s="481"/>
      <c r="V27" s="523"/>
      <c r="W27" s="582"/>
      <c r="X27" s="570"/>
      <c r="Y27" s="571"/>
      <c r="Z27" s="479" t="s">
        <v>181</v>
      </c>
      <c r="AA27" s="459"/>
      <c r="AB27" s="459"/>
      <c r="AC27" s="459"/>
      <c r="AD27" s="459"/>
      <c r="AE27" s="459"/>
      <c r="AF27" s="459"/>
      <c r="AG27" s="460"/>
      <c r="AH27" s="480" t="s">
        <v>138</v>
      </c>
      <c r="AI27" s="481"/>
      <c r="AJ27" s="481"/>
      <c r="AK27" s="481"/>
      <c r="AL27" s="523"/>
      <c r="AM27" s="480" t="s">
        <v>147</v>
      </c>
      <c r="AN27" s="481"/>
      <c r="AO27" s="481"/>
      <c r="AP27" s="481"/>
      <c r="AQ27" s="481"/>
      <c r="AR27" s="523"/>
      <c r="AS27" s="480" t="s">
        <v>138</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3" t="s">
        <v>138</v>
      </c>
      <c r="BO27" s="604"/>
      <c r="BP27" s="604"/>
      <c r="BQ27" s="604"/>
      <c r="BR27" s="604"/>
      <c r="BS27" s="604"/>
      <c r="BT27" s="604"/>
      <c r="BU27" s="605"/>
      <c r="BV27" s="603" t="s">
        <v>129</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2370</v>
      </c>
      <c r="R28" s="481"/>
      <c r="S28" s="481"/>
      <c r="T28" s="481"/>
      <c r="U28" s="481"/>
      <c r="V28" s="523"/>
      <c r="W28" s="582"/>
      <c r="X28" s="570"/>
      <c r="Y28" s="571"/>
      <c r="Z28" s="479" t="s">
        <v>184</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662762</v>
      </c>
      <c r="BO28" s="393"/>
      <c r="BP28" s="393"/>
      <c r="BQ28" s="393"/>
      <c r="BR28" s="393"/>
      <c r="BS28" s="393"/>
      <c r="BT28" s="393"/>
      <c r="BU28" s="394"/>
      <c r="BV28" s="392">
        <v>678015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11</v>
      </c>
      <c r="M29" s="481"/>
      <c r="N29" s="481"/>
      <c r="O29" s="481"/>
      <c r="P29" s="523"/>
      <c r="Q29" s="480">
        <v>1860</v>
      </c>
      <c r="R29" s="481"/>
      <c r="S29" s="481"/>
      <c r="T29" s="481"/>
      <c r="U29" s="481"/>
      <c r="V29" s="523"/>
      <c r="W29" s="583"/>
      <c r="X29" s="584"/>
      <c r="Y29" s="585"/>
      <c r="Z29" s="479" t="s">
        <v>187</v>
      </c>
      <c r="AA29" s="459"/>
      <c r="AB29" s="459"/>
      <c r="AC29" s="459"/>
      <c r="AD29" s="459"/>
      <c r="AE29" s="459"/>
      <c r="AF29" s="459"/>
      <c r="AG29" s="460"/>
      <c r="AH29" s="480">
        <v>155</v>
      </c>
      <c r="AI29" s="481"/>
      <c r="AJ29" s="481"/>
      <c r="AK29" s="481"/>
      <c r="AL29" s="523"/>
      <c r="AM29" s="480">
        <v>470580</v>
      </c>
      <c r="AN29" s="481"/>
      <c r="AO29" s="481"/>
      <c r="AP29" s="481"/>
      <c r="AQ29" s="481"/>
      <c r="AR29" s="523"/>
      <c r="AS29" s="480">
        <v>3036</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1411229</v>
      </c>
      <c r="BO29" s="430"/>
      <c r="BP29" s="430"/>
      <c r="BQ29" s="430"/>
      <c r="BR29" s="430"/>
      <c r="BS29" s="430"/>
      <c r="BT29" s="430"/>
      <c r="BU29" s="431"/>
      <c r="BV29" s="429">
        <v>1202170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96.5</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4899752</v>
      </c>
      <c r="BO30" s="604"/>
      <c r="BP30" s="604"/>
      <c r="BQ30" s="604"/>
      <c r="BR30" s="604"/>
      <c r="BS30" s="604"/>
      <c r="BT30" s="604"/>
      <c r="BU30" s="605"/>
      <c r="BV30" s="603">
        <v>2611492</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196</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白糠町国民健康保険特別会計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白糠町水道事業会計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白糠町簡易水道及び飲用水道供給事業特別会計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釧路白糠工業用水道企業団</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株式会社白糠町振興公社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白糠町介護保険特別会計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白糠町公共下水道事業特別会計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釧路広域連合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白糠町後期高齢者医療特別会計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釧路公立大学事務組合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釧路・根室広域地方税滞納整理機構</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AlpJdcscUNvfibCBbdpKNRGsCtjrVjcHdcm7X5KIRPlW/qAVNHspMO04DeuXZ67iAi4/8EhbAgps92aN6rsLug==" saltValue="NOvpbrQJpcMyPuNXdbam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1" zoomScaleNormal="5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570</v>
      </c>
      <c r="D34" s="1210"/>
      <c r="E34" s="1211"/>
      <c r="F34" s="32">
        <v>14.06</v>
      </c>
      <c r="G34" s="33">
        <v>13.87</v>
      </c>
      <c r="H34" s="33">
        <v>12.55</v>
      </c>
      <c r="I34" s="33">
        <v>12.88</v>
      </c>
      <c r="J34" s="34">
        <v>12.71</v>
      </c>
      <c r="K34" s="22"/>
      <c r="L34" s="22"/>
      <c r="M34" s="22"/>
      <c r="N34" s="22"/>
      <c r="O34" s="22"/>
      <c r="P34" s="22"/>
    </row>
    <row r="35" spans="1:16" ht="39" customHeight="1" x14ac:dyDescent="0.15">
      <c r="A35" s="22"/>
      <c r="B35" s="35"/>
      <c r="C35" s="1204" t="s">
        <v>571</v>
      </c>
      <c r="D35" s="1205"/>
      <c r="E35" s="1206"/>
      <c r="F35" s="36">
        <v>3.27</v>
      </c>
      <c r="G35" s="37">
        <v>3.38</v>
      </c>
      <c r="H35" s="37">
        <v>3.42</v>
      </c>
      <c r="I35" s="37">
        <v>3.59</v>
      </c>
      <c r="J35" s="38">
        <v>2.4500000000000002</v>
      </c>
      <c r="K35" s="22"/>
      <c r="L35" s="22"/>
      <c r="M35" s="22"/>
      <c r="N35" s="22"/>
      <c r="O35" s="22"/>
      <c r="P35" s="22"/>
    </row>
    <row r="36" spans="1:16" ht="39" customHeight="1" x14ac:dyDescent="0.15">
      <c r="A36" s="22"/>
      <c r="B36" s="35"/>
      <c r="C36" s="1204" t="s">
        <v>572</v>
      </c>
      <c r="D36" s="1205"/>
      <c r="E36" s="1206"/>
      <c r="F36" s="36">
        <v>0.41</v>
      </c>
      <c r="G36" s="37">
        <v>0.56000000000000005</v>
      </c>
      <c r="H36" s="37">
        <v>0.42</v>
      </c>
      <c r="I36" s="37">
        <v>0.44</v>
      </c>
      <c r="J36" s="38">
        <v>0.52</v>
      </c>
      <c r="K36" s="22"/>
      <c r="L36" s="22"/>
      <c r="M36" s="22"/>
      <c r="N36" s="22"/>
      <c r="O36" s="22"/>
      <c r="P36" s="22"/>
    </row>
    <row r="37" spans="1:16" ht="39" customHeight="1" x14ac:dyDescent="0.15">
      <c r="A37" s="22"/>
      <c r="B37" s="35"/>
      <c r="C37" s="1204" t="s">
        <v>573</v>
      </c>
      <c r="D37" s="1205"/>
      <c r="E37" s="1206"/>
      <c r="F37" s="36">
        <v>0.14000000000000001</v>
      </c>
      <c r="G37" s="37">
        <v>0.09</v>
      </c>
      <c r="H37" s="37">
        <v>0.14000000000000001</v>
      </c>
      <c r="I37" s="37">
        <v>0.01</v>
      </c>
      <c r="J37" s="38">
        <v>0.27</v>
      </c>
      <c r="K37" s="22"/>
      <c r="L37" s="22"/>
      <c r="M37" s="22"/>
      <c r="N37" s="22"/>
      <c r="O37" s="22"/>
      <c r="P37" s="22"/>
    </row>
    <row r="38" spans="1:16" ht="39" customHeight="1" x14ac:dyDescent="0.15">
      <c r="A38" s="22"/>
      <c r="B38" s="35"/>
      <c r="C38" s="1204" t="s">
        <v>574</v>
      </c>
      <c r="D38" s="1205"/>
      <c r="E38" s="1206"/>
      <c r="F38" s="36">
        <v>0.12</v>
      </c>
      <c r="G38" s="37">
        <v>0.09</v>
      </c>
      <c r="H38" s="37">
        <v>0.1</v>
      </c>
      <c r="I38" s="37">
        <v>0.12</v>
      </c>
      <c r="J38" s="38">
        <v>0.15</v>
      </c>
      <c r="K38" s="22"/>
      <c r="L38" s="22"/>
      <c r="M38" s="22"/>
      <c r="N38" s="22"/>
      <c r="O38" s="22"/>
      <c r="P38" s="22"/>
    </row>
    <row r="39" spans="1:16" ht="39" customHeight="1" x14ac:dyDescent="0.15">
      <c r="A39" s="22"/>
      <c r="B39" s="35"/>
      <c r="C39" s="1204" t="s">
        <v>575</v>
      </c>
      <c r="D39" s="1205"/>
      <c r="E39" s="1206"/>
      <c r="F39" s="36">
        <v>0.05</v>
      </c>
      <c r="G39" s="37">
        <v>7.0000000000000007E-2</v>
      </c>
      <c r="H39" s="37">
        <v>0.06</v>
      </c>
      <c r="I39" s="37">
        <v>0.04</v>
      </c>
      <c r="J39" s="38">
        <v>0.05</v>
      </c>
      <c r="K39" s="22"/>
      <c r="L39" s="22"/>
      <c r="M39" s="22"/>
      <c r="N39" s="22"/>
      <c r="O39" s="22"/>
      <c r="P39" s="22"/>
    </row>
    <row r="40" spans="1:16" ht="39" customHeight="1" x14ac:dyDescent="0.15">
      <c r="A40" s="22"/>
      <c r="B40" s="35"/>
      <c r="C40" s="1204" t="s">
        <v>576</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578</v>
      </c>
      <c r="D43" s="1208"/>
      <c r="E43" s="120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2sfiY5+cnR8udy05qNvDsGpp8XpZrNEvRz8HAF8JCyupGbiaWRU+O3KujZlBDMKG+ezSLbraEB1Gy+3cKeD2g==" saltValue="5FC4zlJMSU4KKYa1mvk8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776</v>
      </c>
      <c r="L45" s="60">
        <v>762</v>
      </c>
      <c r="M45" s="60">
        <v>721</v>
      </c>
      <c r="N45" s="60">
        <v>698</v>
      </c>
      <c r="O45" s="61">
        <v>707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x14ac:dyDescent="0.15">
      <c r="A48" s="48"/>
      <c r="B48" s="1214"/>
      <c r="C48" s="1215"/>
      <c r="D48" s="62"/>
      <c r="E48" s="1220" t="s">
        <v>15</v>
      </c>
      <c r="F48" s="1220"/>
      <c r="G48" s="1220"/>
      <c r="H48" s="1220"/>
      <c r="I48" s="1220"/>
      <c r="J48" s="1221"/>
      <c r="K48" s="63">
        <v>219</v>
      </c>
      <c r="L48" s="64">
        <v>232</v>
      </c>
      <c r="M48" s="64">
        <v>255</v>
      </c>
      <c r="N48" s="64">
        <v>278</v>
      </c>
      <c r="O48" s="65">
        <v>286</v>
      </c>
      <c r="P48" s="48"/>
      <c r="Q48" s="48"/>
      <c r="R48" s="48"/>
      <c r="S48" s="48"/>
      <c r="T48" s="48"/>
      <c r="U48" s="48"/>
    </row>
    <row r="49" spans="1:21" ht="30.75" customHeight="1" x14ac:dyDescent="0.15">
      <c r="A49" s="48"/>
      <c r="B49" s="1214"/>
      <c r="C49" s="1215"/>
      <c r="D49" s="62"/>
      <c r="E49" s="1220" t="s">
        <v>16</v>
      </c>
      <c r="F49" s="1220"/>
      <c r="G49" s="1220"/>
      <c r="H49" s="1220"/>
      <c r="I49" s="1220"/>
      <c r="J49" s="1221"/>
      <c r="K49" s="63">
        <v>44</v>
      </c>
      <c r="L49" s="64">
        <v>40</v>
      </c>
      <c r="M49" s="64">
        <v>41</v>
      </c>
      <c r="N49" s="64">
        <v>33</v>
      </c>
      <c r="O49" s="65">
        <v>30</v>
      </c>
      <c r="P49" s="48"/>
      <c r="Q49" s="48"/>
      <c r="R49" s="48"/>
      <c r="S49" s="48"/>
      <c r="T49" s="48"/>
      <c r="U49" s="48"/>
    </row>
    <row r="50" spans="1:21" ht="30.75" customHeight="1" x14ac:dyDescent="0.15">
      <c r="A50" s="48"/>
      <c r="B50" s="1214"/>
      <c r="C50" s="1215"/>
      <c r="D50" s="62"/>
      <c r="E50" s="1220" t="s">
        <v>17</v>
      </c>
      <c r="F50" s="1220"/>
      <c r="G50" s="1220"/>
      <c r="H50" s="1220"/>
      <c r="I50" s="1220"/>
      <c r="J50" s="1221"/>
      <c r="K50" s="63">
        <v>9</v>
      </c>
      <c r="L50" s="64">
        <v>11</v>
      </c>
      <c r="M50" s="64">
        <v>19</v>
      </c>
      <c r="N50" s="64">
        <v>21</v>
      </c>
      <c r="O50" s="65">
        <v>19</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t="s">
        <v>518</v>
      </c>
      <c r="O51" s="65" t="s">
        <v>518</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728</v>
      </c>
      <c r="L52" s="64">
        <v>763</v>
      </c>
      <c r="M52" s="64">
        <v>720</v>
      </c>
      <c r="N52" s="64">
        <v>710</v>
      </c>
      <c r="O52" s="65">
        <v>734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320</v>
      </c>
      <c r="L53" s="69">
        <v>282</v>
      </c>
      <c r="M53" s="69">
        <v>316</v>
      </c>
      <c r="N53" s="69">
        <v>320</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oZZpdAhQ05f5zNwdREyIa5LUpJEWFizvWUnb13nF/smsC+GryNiRcpQMuhtZYVehnSbcorCzjQy8/c+gA+qxg==" saltValue="Hf/5UlhddRx0OktDuAZd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7725</v>
      </c>
      <c r="J41" s="104">
        <v>8991</v>
      </c>
      <c r="K41" s="104">
        <v>10591</v>
      </c>
      <c r="L41" s="104">
        <v>11007</v>
      </c>
      <c r="M41" s="105">
        <v>12469</v>
      </c>
    </row>
    <row r="42" spans="2:13" ht="27.75" customHeight="1" x14ac:dyDescent="0.15">
      <c r="B42" s="1240"/>
      <c r="C42" s="1241"/>
      <c r="D42" s="106"/>
      <c r="E42" s="1246" t="s">
        <v>32</v>
      </c>
      <c r="F42" s="1246"/>
      <c r="G42" s="1246"/>
      <c r="H42" s="1247"/>
      <c r="I42" s="107" t="s">
        <v>518</v>
      </c>
      <c r="J42" s="108" t="s">
        <v>518</v>
      </c>
      <c r="K42" s="108" t="s">
        <v>518</v>
      </c>
      <c r="L42" s="108" t="s">
        <v>518</v>
      </c>
      <c r="M42" s="109" t="s">
        <v>518</v>
      </c>
    </row>
    <row r="43" spans="2:13" ht="27.75" customHeight="1" x14ac:dyDescent="0.15">
      <c r="B43" s="1240"/>
      <c r="C43" s="1241"/>
      <c r="D43" s="106"/>
      <c r="E43" s="1246" t="s">
        <v>33</v>
      </c>
      <c r="F43" s="1246"/>
      <c r="G43" s="1246"/>
      <c r="H43" s="1247"/>
      <c r="I43" s="107">
        <v>3807</v>
      </c>
      <c r="J43" s="108">
        <v>3767</v>
      </c>
      <c r="K43" s="108">
        <v>3707</v>
      </c>
      <c r="L43" s="108">
        <v>3573</v>
      </c>
      <c r="M43" s="109">
        <v>3403</v>
      </c>
    </row>
    <row r="44" spans="2:13" ht="27.75" customHeight="1" x14ac:dyDescent="0.15">
      <c r="B44" s="1240"/>
      <c r="C44" s="1241"/>
      <c r="D44" s="106"/>
      <c r="E44" s="1246" t="s">
        <v>34</v>
      </c>
      <c r="F44" s="1246"/>
      <c r="G44" s="1246"/>
      <c r="H44" s="1247"/>
      <c r="I44" s="107">
        <v>1030</v>
      </c>
      <c r="J44" s="108">
        <v>942</v>
      </c>
      <c r="K44" s="108">
        <v>851</v>
      </c>
      <c r="L44" s="108">
        <v>756</v>
      </c>
      <c r="M44" s="109">
        <v>664</v>
      </c>
    </row>
    <row r="45" spans="2:13" ht="27.75" customHeight="1" x14ac:dyDescent="0.15">
      <c r="B45" s="1240"/>
      <c r="C45" s="1241"/>
      <c r="D45" s="106"/>
      <c r="E45" s="1246" t="s">
        <v>35</v>
      </c>
      <c r="F45" s="1246"/>
      <c r="G45" s="1246"/>
      <c r="H45" s="1247"/>
      <c r="I45" s="107">
        <v>1171</v>
      </c>
      <c r="J45" s="108">
        <v>1130</v>
      </c>
      <c r="K45" s="108">
        <v>1144</v>
      </c>
      <c r="L45" s="108">
        <v>1071</v>
      </c>
      <c r="M45" s="109">
        <v>1074</v>
      </c>
    </row>
    <row r="46" spans="2:13" ht="27.75" customHeight="1" x14ac:dyDescent="0.15">
      <c r="B46" s="1240"/>
      <c r="C46" s="1241"/>
      <c r="D46" s="110"/>
      <c r="E46" s="1246" t="s">
        <v>36</v>
      </c>
      <c r="F46" s="1246"/>
      <c r="G46" s="1246"/>
      <c r="H46" s="1247"/>
      <c r="I46" s="107" t="s">
        <v>518</v>
      </c>
      <c r="J46" s="108" t="s">
        <v>518</v>
      </c>
      <c r="K46" s="108" t="s">
        <v>518</v>
      </c>
      <c r="L46" s="108" t="s">
        <v>518</v>
      </c>
      <c r="M46" s="109" t="s">
        <v>518</v>
      </c>
    </row>
    <row r="47" spans="2:13" ht="27.75" customHeight="1" x14ac:dyDescent="0.15">
      <c r="B47" s="1240"/>
      <c r="C47" s="1241"/>
      <c r="D47" s="111"/>
      <c r="E47" s="1248" t="s">
        <v>37</v>
      </c>
      <c r="F47" s="1249"/>
      <c r="G47" s="1249"/>
      <c r="H47" s="1250"/>
      <c r="I47" s="107" t="s">
        <v>518</v>
      </c>
      <c r="J47" s="108" t="s">
        <v>518</v>
      </c>
      <c r="K47" s="108" t="s">
        <v>518</v>
      </c>
      <c r="L47" s="108" t="s">
        <v>518</v>
      </c>
      <c r="M47" s="109" t="s">
        <v>518</v>
      </c>
    </row>
    <row r="48" spans="2:13" ht="27.75" customHeight="1" x14ac:dyDescent="0.15">
      <c r="B48" s="1240"/>
      <c r="C48" s="1241"/>
      <c r="D48" s="106"/>
      <c r="E48" s="1246" t="s">
        <v>38</v>
      </c>
      <c r="F48" s="1246"/>
      <c r="G48" s="1246"/>
      <c r="H48" s="1247"/>
      <c r="I48" s="107" t="s">
        <v>518</v>
      </c>
      <c r="J48" s="108" t="s">
        <v>518</v>
      </c>
      <c r="K48" s="108" t="s">
        <v>518</v>
      </c>
      <c r="L48" s="108" t="s">
        <v>518</v>
      </c>
      <c r="M48" s="109" t="s">
        <v>518</v>
      </c>
    </row>
    <row r="49" spans="2:13" ht="27.75" customHeight="1" x14ac:dyDescent="0.15">
      <c r="B49" s="1242"/>
      <c r="C49" s="1243"/>
      <c r="D49" s="106"/>
      <c r="E49" s="1246" t="s">
        <v>39</v>
      </c>
      <c r="F49" s="1246"/>
      <c r="G49" s="1246"/>
      <c r="H49" s="1247"/>
      <c r="I49" s="107" t="s">
        <v>518</v>
      </c>
      <c r="J49" s="108" t="s">
        <v>518</v>
      </c>
      <c r="K49" s="108" t="s">
        <v>518</v>
      </c>
      <c r="L49" s="108" t="s">
        <v>518</v>
      </c>
      <c r="M49" s="109" t="s">
        <v>518</v>
      </c>
    </row>
    <row r="50" spans="2:13" ht="27.75" customHeight="1" x14ac:dyDescent="0.15">
      <c r="B50" s="1251" t="s">
        <v>40</v>
      </c>
      <c r="C50" s="1252"/>
      <c r="D50" s="112"/>
      <c r="E50" s="1246" t="s">
        <v>41</v>
      </c>
      <c r="F50" s="1246"/>
      <c r="G50" s="1246"/>
      <c r="H50" s="1247"/>
      <c r="I50" s="107">
        <v>3119</v>
      </c>
      <c r="J50" s="108">
        <v>3626</v>
      </c>
      <c r="K50" s="108">
        <v>3684</v>
      </c>
      <c r="L50" s="108">
        <v>4651</v>
      </c>
      <c r="M50" s="109">
        <v>7142</v>
      </c>
    </row>
    <row r="51" spans="2:13" ht="27.75" customHeight="1" x14ac:dyDescent="0.15">
      <c r="B51" s="1240"/>
      <c r="C51" s="1241"/>
      <c r="D51" s="106"/>
      <c r="E51" s="1246" t="s">
        <v>42</v>
      </c>
      <c r="F51" s="1246"/>
      <c r="G51" s="1246"/>
      <c r="H51" s="1247"/>
      <c r="I51" s="107">
        <v>299</v>
      </c>
      <c r="J51" s="108">
        <v>320</v>
      </c>
      <c r="K51" s="108">
        <v>262</v>
      </c>
      <c r="L51" s="108">
        <v>195</v>
      </c>
      <c r="M51" s="109">
        <v>139</v>
      </c>
    </row>
    <row r="52" spans="2:13" ht="27.75" customHeight="1" x14ac:dyDescent="0.15">
      <c r="B52" s="1242"/>
      <c r="C52" s="1243"/>
      <c r="D52" s="106"/>
      <c r="E52" s="1246" t="s">
        <v>43</v>
      </c>
      <c r="F52" s="1246"/>
      <c r="G52" s="1246"/>
      <c r="H52" s="1247"/>
      <c r="I52" s="107">
        <v>7945</v>
      </c>
      <c r="J52" s="108">
        <v>8726</v>
      </c>
      <c r="K52" s="108">
        <v>9651</v>
      </c>
      <c r="L52" s="108">
        <v>9815</v>
      </c>
      <c r="M52" s="109">
        <v>10653</v>
      </c>
    </row>
    <row r="53" spans="2:13" ht="27.75" customHeight="1" thickBot="1" x14ac:dyDescent="0.2">
      <c r="B53" s="1253" t="s">
        <v>44</v>
      </c>
      <c r="C53" s="1254"/>
      <c r="D53" s="113"/>
      <c r="E53" s="1255" t="s">
        <v>45</v>
      </c>
      <c r="F53" s="1255"/>
      <c r="G53" s="1255"/>
      <c r="H53" s="1256"/>
      <c r="I53" s="114">
        <v>2371</v>
      </c>
      <c r="J53" s="115">
        <v>2158</v>
      </c>
      <c r="K53" s="115">
        <v>2697</v>
      </c>
      <c r="L53" s="115">
        <v>1747</v>
      </c>
      <c r="M53" s="116">
        <v>-324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1Vw9ysvkF1d0STNJUq8CUvd//i5EHjNjQedoj6bW/eKlpr49fmLPfz8LS6N3J9K0u876kkgRHjLSbrrunX4w==" saltValue="JeQbM98rdqvr2UTMNQyA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1248</v>
      </c>
      <c r="G55" s="128">
        <v>678</v>
      </c>
      <c r="H55" s="129">
        <v>663</v>
      </c>
    </row>
    <row r="56" spans="2:8" ht="52.5" customHeight="1" x14ac:dyDescent="0.15">
      <c r="B56" s="130"/>
      <c r="C56" s="1267" t="s">
        <v>49</v>
      </c>
      <c r="D56" s="1267"/>
      <c r="E56" s="1268"/>
      <c r="F56" s="131">
        <v>1056</v>
      </c>
      <c r="G56" s="131">
        <v>1202</v>
      </c>
      <c r="H56" s="132">
        <v>1411</v>
      </c>
    </row>
    <row r="57" spans="2:8" ht="53.25" customHeight="1" x14ac:dyDescent="0.15">
      <c r="B57" s="130"/>
      <c r="C57" s="1269" t="s">
        <v>50</v>
      </c>
      <c r="D57" s="1269"/>
      <c r="E57" s="1270"/>
      <c r="F57" s="133">
        <v>1221</v>
      </c>
      <c r="G57" s="133">
        <v>2611</v>
      </c>
      <c r="H57" s="134">
        <v>4900</v>
      </c>
    </row>
    <row r="58" spans="2:8" ht="45.75" customHeight="1" x14ac:dyDescent="0.15">
      <c r="B58" s="135"/>
      <c r="C58" s="1257" t="s">
        <v>591</v>
      </c>
      <c r="D58" s="1258"/>
      <c r="E58" s="1259"/>
      <c r="F58" s="136">
        <v>705</v>
      </c>
      <c r="G58" s="136">
        <v>1476</v>
      </c>
      <c r="H58" s="137">
        <v>2413</v>
      </c>
    </row>
    <row r="59" spans="2:8" ht="45.75" customHeight="1" x14ac:dyDescent="0.15">
      <c r="B59" s="135"/>
      <c r="C59" s="1257" t="s">
        <v>594</v>
      </c>
      <c r="D59" s="1258"/>
      <c r="E59" s="1259"/>
      <c r="F59" s="136">
        <v>0</v>
      </c>
      <c r="G59" s="136">
        <v>315</v>
      </c>
      <c r="H59" s="137">
        <v>586</v>
      </c>
    </row>
    <row r="60" spans="2:8" ht="45.75" customHeight="1" x14ac:dyDescent="0.15">
      <c r="B60" s="135"/>
      <c r="C60" s="1257" t="s">
        <v>592</v>
      </c>
      <c r="D60" s="1258"/>
      <c r="E60" s="1259"/>
      <c r="F60" s="136">
        <v>0</v>
      </c>
      <c r="G60" s="136">
        <v>150</v>
      </c>
      <c r="H60" s="137">
        <v>471</v>
      </c>
    </row>
    <row r="61" spans="2:8" ht="45.75" customHeight="1" x14ac:dyDescent="0.15">
      <c r="B61" s="135"/>
      <c r="C61" s="1257" t="s">
        <v>593</v>
      </c>
      <c r="D61" s="1258"/>
      <c r="E61" s="1259"/>
      <c r="F61" s="136">
        <v>41</v>
      </c>
      <c r="G61" s="136">
        <v>100</v>
      </c>
      <c r="H61" s="137">
        <v>403</v>
      </c>
    </row>
    <row r="62" spans="2:8" ht="45.75" customHeight="1" thickBot="1" x14ac:dyDescent="0.2">
      <c r="B62" s="138"/>
      <c r="C62" s="1260" t="s">
        <v>595</v>
      </c>
      <c r="D62" s="1261"/>
      <c r="E62" s="1262"/>
      <c r="F62" s="139">
        <v>70</v>
      </c>
      <c r="G62" s="139">
        <v>127</v>
      </c>
      <c r="H62" s="140">
        <v>312</v>
      </c>
    </row>
    <row r="63" spans="2:8" ht="52.5" customHeight="1" thickBot="1" x14ac:dyDescent="0.2">
      <c r="B63" s="141"/>
      <c r="C63" s="1263" t="s">
        <v>51</v>
      </c>
      <c r="D63" s="1263"/>
      <c r="E63" s="1264"/>
      <c r="F63" s="142">
        <v>3525</v>
      </c>
      <c r="G63" s="142">
        <v>4492</v>
      </c>
      <c r="H63" s="143">
        <v>6974</v>
      </c>
    </row>
    <row r="64" spans="2:8" ht="15" customHeight="1" x14ac:dyDescent="0.15"/>
  </sheetData>
  <sheetProtection algorithmName="SHA-512" hashValue="JxHyIdSUGRm8x34Pjqzf83ZX5UBbMKqM76hgjFAhsh1lIAS8oQigqg+0bnfuRiG9SKhYwpAr3A8lNXx3z5jzZw==" saltValue="9mPvMTZiuUQDxSQGdVwk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601</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56.7</v>
      </c>
      <c r="BY51" s="1311"/>
      <c r="BZ51" s="1311"/>
      <c r="CA51" s="1311"/>
      <c r="CB51" s="1311"/>
      <c r="CC51" s="1311"/>
      <c r="CD51" s="1311"/>
      <c r="CE51" s="1311"/>
      <c r="CF51" s="1311">
        <v>72.7</v>
      </c>
      <c r="CG51" s="1311"/>
      <c r="CH51" s="1311"/>
      <c r="CI51" s="1311"/>
      <c r="CJ51" s="1311"/>
      <c r="CK51" s="1311"/>
      <c r="CL51" s="1311"/>
      <c r="CM51" s="1311"/>
      <c r="CN51" s="1311">
        <v>47.1</v>
      </c>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63.6</v>
      </c>
      <c r="BY53" s="1311"/>
      <c r="BZ53" s="1311"/>
      <c r="CA53" s="1311"/>
      <c r="CB53" s="1311"/>
      <c r="CC53" s="1311"/>
      <c r="CD53" s="1311"/>
      <c r="CE53" s="1311"/>
      <c r="CF53" s="1311">
        <v>53.3</v>
      </c>
      <c r="CG53" s="1311"/>
      <c r="CH53" s="1311"/>
      <c r="CI53" s="1311"/>
      <c r="CJ53" s="1311"/>
      <c r="CK53" s="1311"/>
      <c r="CL53" s="1311"/>
      <c r="CM53" s="1311"/>
      <c r="CN53" s="1311">
        <v>54.1</v>
      </c>
      <c r="CO53" s="1311"/>
      <c r="CP53" s="1311"/>
      <c r="CQ53" s="1311"/>
      <c r="CR53" s="1311"/>
      <c r="CS53" s="1311"/>
      <c r="CT53" s="1311"/>
      <c r="CU53" s="1311"/>
      <c r="CV53" s="1311">
        <v>54.9</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604</v>
      </c>
      <c r="AO55" s="1305"/>
      <c r="AP55" s="1305"/>
      <c r="AQ55" s="1305"/>
      <c r="AR55" s="1305"/>
      <c r="AS55" s="1305"/>
      <c r="AT55" s="1305"/>
      <c r="AU55" s="1305"/>
      <c r="AV55" s="1305"/>
      <c r="AW55" s="1305"/>
      <c r="AX55" s="1305"/>
      <c r="AY55" s="1305"/>
      <c r="AZ55" s="1305"/>
      <c r="BA55" s="1305"/>
      <c r="BB55" s="1309" t="s">
        <v>602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605</v>
      </c>
    </row>
    <row r="64" spans="1:109" x14ac:dyDescent="0.15">
      <c r="B64" s="1280"/>
      <c r="G64" s="1287"/>
      <c r="I64" s="1321"/>
      <c r="J64" s="1321"/>
      <c r="K64" s="1321"/>
      <c r="L64" s="1321"/>
      <c r="M64" s="1321"/>
      <c r="N64" s="1322"/>
      <c r="AM64" s="1287"/>
      <c r="AN64" s="1287" t="s">
        <v>598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601</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11">
        <v>60.4</v>
      </c>
      <c r="BQ73" s="1311"/>
      <c r="BR73" s="1311"/>
      <c r="BS73" s="1311"/>
      <c r="BT73" s="1311"/>
      <c r="BU73" s="1311"/>
      <c r="BV73" s="1311"/>
      <c r="BW73" s="1311"/>
      <c r="BX73" s="1311">
        <v>56.7</v>
      </c>
      <c r="BY73" s="1311"/>
      <c r="BZ73" s="1311"/>
      <c r="CA73" s="1311"/>
      <c r="CB73" s="1311"/>
      <c r="CC73" s="1311"/>
      <c r="CD73" s="1311"/>
      <c r="CE73" s="1311"/>
      <c r="CF73" s="1311">
        <v>72.7</v>
      </c>
      <c r="CG73" s="1311"/>
      <c r="CH73" s="1311"/>
      <c r="CI73" s="1311"/>
      <c r="CJ73" s="1311"/>
      <c r="CK73" s="1311"/>
      <c r="CL73" s="1311"/>
      <c r="CM73" s="1311"/>
      <c r="CN73" s="1311">
        <v>47.1</v>
      </c>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11">
        <v>9.3000000000000007</v>
      </c>
      <c r="BQ75" s="1311"/>
      <c r="BR75" s="1311"/>
      <c r="BS75" s="1311"/>
      <c r="BT75" s="1311"/>
      <c r="BU75" s="1311"/>
      <c r="BV75" s="1311"/>
      <c r="BW75" s="1311"/>
      <c r="BX75" s="1311">
        <v>8.3000000000000007</v>
      </c>
      <c r="BY75" s="1311"/>
      <c r="BZ75" s="1311"/>
      <c r="CA75" s="1311"/>
      <c r="CB75" s="1311"/>
      <c r="CC75" s="1311"/>
      <c r="CD75" s="1311"/>
      <c r="CE75" s="1311"/>
      <c r="CF75" s="1311">
        <v>8</v>
      </c>
      <c r="CG75" s="1311"/>
      <c r="CH75" s="1311"/>
      <c r="CI75" s="1311"/>
      <c r="CJ75" s="1311"/>
      <c r="CK75" s="1311"/>
      <c r="CL75" s="1311"/>
      <c r="CM75" s="1311"/>
      <c r="CN75" s="1311">
        <v>8.1999999999999993</v>
      </c>
      <c r="CO75" s="1311"/>
      <c r="CP75" s="1311"/>
      <c r="CQ75" s="1311"/>
      <c r="CR75" s="1311"/>
      <c r="CS75" s="1311"/>
      <c r="CT75" s="1311"/>
      <c r="CU75" s="1311"/>
      <c r="CV75" s="1311">
        <v>8.4</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604</v>
      </c>
      <c r="AO77" s="1305"/>
      <c r="AP77" s="1305"/>
      <c r="AQ77" s="1305"/>
      <c r="AR77" s="1305"/>
      <c r="AS77" s="1305"/>
      <c r="AT77" s="1305"/>
      <c r="AU77" s="1305"/>
      <c r="AV77" s="1305"/>
      <c r="AW77" s="1305"/>
      <c r="AX77" s="1305"/>
      <c r="AY77" s="1305"/>
      <c r="AZ77" s="1305"/>
      <c r="BA77" s="1305"/>
      <c r="BB77" s="1309" t="s">
        <v>602</v>
      </c>
      <c r="BC77" s="1309"/>
      <c r="BD77" s="1309"/>
      <c r="BE77" s="1309"/>
      <c r="BF77" s="1309"/>
      <c r="BG77" s="1309"/>
      <c r="BH77" s="1309"/>
      <c r="BI77" s="1309"/>
      <c r="BJ77" s="1309"/>
      <c r="BK77" s="1309"/>
      <c r="BL77" s="1309"/>
      <c r="BM77" s="1309"/>
      <c r="BN77" s="1309"/>
      <c r="BO77" s="1309"/>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607</v>
      </c>
      <c r="BC79" s="1309"/>
      <c r="BD79" s="1309"/>
      <c r="BE79" s="1309"/>
      <c r="BF79" s="1309"/>
      <c r="BG79" s="1309"/>
      <c r="BH79" s="1309"/>
      <c r="BI79" s="1309"/>
      <c r="BJ79" s="1309"/>
      <c r="BK79" s="1309"/>
      <c r="BL79" s="1309"/>
      <c r="BM79" s="1309"/>
      <c r="BN79" s="1309"/>
      <c r="BO79" s="1309"/>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u1ORq+UlkyW2Sw9vla/CHYjxdI/c60nK3CIf0LjOXv0IH9KCQ/Vpn/m3sjvoEsAv2QXsTEloF7Nx84/bV1EP7A==" saltValue="eCZrtYP/VkvV7r4GcXGK0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NTkaL7rDw+xhIw9qmv15I84isJyw1RbGU5kfjyGwBNTQANdDlSW4/t5TJgT5BZJyKnIGFX8gc/k/zoFyZeH2kQ==" saltValue="AT7Nbwk4SxkCGD2T0JZk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tICfYPYr96w/p1luksVu6oyHghN44RynCcacRkXZwgz6ruX/CQ7cOrHRSMztiD8F0YKzNvxlL0T1VLZl8eEV3g==" saltValue="9wCs/bbeGnrql4zTsKIb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184177</v>
      </c>
      <c r="E3" s="162"/>
      <c r="F3" s="163">
        <v>128611</v>
      </c>
      <c r="G3" s="164"/>
      <c r="H3" s="165"/>
    </row>
    <row r="4" spans="1:8" x14ac:dyDescent="0.15">
      <c r="A4" s="166"/>
      <c r="B4" s="167"/>
      <c r="C4" s="168"/>
      <c r="D4" s="169">
        <v>117359</v>
      </c>
      <c r="E4" s="170"/>
      <c r="F4" s="171">
        <v>61552</v>
      </c>
      <c r="G4" s="172"/>
      <c r="H4" s="173"/>
    </row>
    <row r="5" spans="1:8" x14ac:dyDescent="0.15">
      <c r="A5" s="154" t="s">
        <v>552</v>
      </c>
      <c r="B5" s="159"/>
      <c r="C5" s="160"/>
      <c r="D5" s="161">
        <v>359435</v>
      </c>
      <c r="E5" s="162"/>
      <c r="F5" s="163">
        <v>138651</v>
      </c>
      <c r="G5" s="164"/>
      <c r="H5" s="165"/>
    </row>
    <row r="6" spans="1:8" x14ac:dyDescent="0.15">
      <c r="A6" s="166"/>
      <c r="B6" s="167"/>
      <c r="C6" s="168"/>
      <c r="D6" s="169">
        <v>186339</v>
      </c>
      <c r="E6" s="170"/>
      <c r="F6" s="171">
        <v>71211</v>
      </c>
      <c r="G6" s="172"/>
      <c r="H6" s="173"/>
    </row>
    <row r="7" spans="1:8" x14ac:dyDescent="0.15">
      <c r="A7" s="154" t="s">
        <v>553</v>
      </c>
      <c r="B7" s="159"/>
      <c r="C7" s="160"/>
      <c r="D7" s="161">
        <v>494475</v>
      </c>
      <c r="E7" s="162"/>
      <c r="F7" s="163">
        <v>122882</v>
      </c>
      <c r="G7" s="164"/>
      <c r="H7" s="165"/>
    </row>
    <row r="8" spans="1:8" x14ac:dyDescent="0.15">
      <c r="A8" s="166"/>
      <c r="B8" s="167"/>
      <c r="C8" s="168"/>
      <c r="D8" s="169">
        <v>260363</v>
      </c>
      <c r="E8" s="170"/>
      <c r="F8" s="171">
        <v>65785</v>
      </c>
      <c r="G8" s="172"/>
      <c r="H8" s="173"/>
    </row>
    <row r="9" spans="1:8" x14ac:dyDescent="0.15">
      <c r="A9" s="154" t="s">
        <v>554</v>
      </c>
      <c r="B9" s="159"/>
      <c r="C9" s="160"/>
      <c r="D9" s="161">
        <v>254898</v>
      </c>
      <c r="E9" s="162"/>
      <c r="F9" s="163">
        <v>114790</v>
      </c>
      <c r="G9" s="164"/>
      <c r="H9" s="165"/>
    </row>
    <row r="10" spans="1:8" x14ac:dyDescent="0.15">
      <c r="A10" s="166"/>
      <c r="B10" s="167"/>
      <c r="C10" s="168"/>
      <c r="D10" s="169">
        <v>145304</v>
      </c>
      <c r="E10" s="170"/>
      <c r="F10" s="171">
        <v>55601</v>
      </c>
      <c r="G10" s="172"/>
      <c r="H10" s="173"/>
    </row>
    <row r="11" spans="1:8" x14ac:dyDescent="0.15">
      <c r="A11" s="154" t="s">
        <v>555</v>
      </c>
      <c r="B11" s="159"/>
      <c r="C11" s="160"/>
      <c r="D11" s="161">
        <v>437992</v>
      </c>
      <c r="E11" s="162"/>
      <c r="F11" s="163">
        <v>126262</v>
      </c>
      <c r="G11" s="164"/>
      <c r="H11" s="165"/>
    </row>
    <row r="12" spans="1:8" x14ac:dyDescent="0.15">
      <c r="A12" s="166"/>
      <c r="B12" s="167"/>
      <c r="C12" s="174"/>
      <c r="D12" s="169">
        <v>302069</v>
      </c>
      <c r="E12" s="170"/>
      <c r="F12" s="171">
        <v>56769</v>
      </c>
      <c r="G12" s="172"/>
      <c r="H12" s="173"/>
    </row>
    <row r="13" spans="1:8" x14ac:dyDescent="0.15">
      <c r="A13" s="154"/>
      <c r="B13" s="159"/>
      <c r="C13" s="175"/>
      <c r="D13" s="176">
        <v>346195</v>
      </c>
      <c r="E13" s="177"/>
      <c r="F13" s="178">
        <v>126239</v>
      </c>
      <c r="G13" s="179"/>
      <c r="H13" s="165"/>
    </row>
    <row r="14" spans="1:8" x14ac:dyDescent="0.15">
      <c r="A14" s="166"/>
      <c r="B14" s="167"/>
      <c r="C14" s="168"/>
      <c r="D14" s="169">
        <v>202287</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3.28</v>
      </c>
      <c r="C19" s="180">
        <f>ROUND(VALUE(SUBSTITUTE(実質収支比率等に係る経年分析!G$48,"▲","-")),2)</f>
        <v>3.4</v>
      </c>
      <c r="D19" s="180">
        <f>ROUND(VALUE(SUBSTITUTE(実質収支比率等に係る経年分析!H$48,"▲","-")),2)</f>
        <v>3.44</v>
      </c>
      <c r="E19" s="180">
        <f>ROUND(VALUE(SUBSTITUTE(実質収支比率等に係る経年分析!I$48,"▲","-")),2)</f>
        <v>0.9</v>
      </c>
      <c r="F19" s="180">
        <f>ROUND(VALUE(SUBSTITUTE(実質収支比率等に係る経年分析!J$48,"▲","-")),2)</f>
        <v>2.46</v>
      </c>
    </row>
    <row r="20" spans="1:11" x14ac:dyDescent="0.15">
      <c r="A20" s="180" t="s">
        <v>55</v>
      </c>
      <c r="B20" s="180">
        <f>ROUND(VALUE(SUBSTITUTE(実質収支比率等に係る経年分析!F$47,"▲","-")),2)</f>
        <v>27.4</v>
      </c>
      <c r="C20" s="180">
        <f>ROUND(VALUE(SUBSTITUTE(実質収支比率等に係る経年分析!G$47,"▲","-")),2)</f>
        <v>28.39</v>
      </c>
      <c r="D20" s="180">
        <f>ROUND(VALUE(SUBSTITUTE(実質収支比率等に係る経年分析!H$47,"▲","-")),2)</f>
        <v>28.43</v>
      </c>
      <c r="E20" s="180">
        <f>ROUND(VALUE(SUBSTITUTE(実質収支比率等に係る経年分析!I$47,"▲","-")),2)</f>
        <v>15.46</v>
      </c>
      <c r="F20" s="180">
        <f>ROUND(VALUE(SUBSTITUTE(実質収支比率等に係る経年分析!J$47,"▲","-")),2)</f>
        <v>14.87</v>
      </c>
    </row>
    <row r="21" spans="1:11" x14ac:dyDescent="0.15">
      <c r="A21" s="180" t="s">
        <v>56</v>
      </c>
      <c r="B21" s="180">
        <f>IF(ISNUMBER(VALUE(SUBSTITUTE(実質収支比率等に係る経年分析!F$49,"▲","-"))),ROUND(VALUE(SUBSTITUTE(実質収支比率等に係る経年分析!F$49,"▲","-")),2),NA())</f>
        <v>-1.02</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-2.48</v>
      </c>
      <c r="E21" s="180">
        <f>IF(ISNUMBER(VALUE(SUBSTITUTE(実質収支比率等に係る経年分析!I$49,"▲","-"))),ROUND(VALUE(SUBSTITUTE(実質収支比率等に係る経年分析!I$49,"▲","-")),2),NA())</f>
        <v>-17.37</v>
      </c>
      <c r="F21" s="180">
        <f>IF(ISNUMBER(VALUE(SUBSTITUTE(実質収支比率等に係る経年分析!J$49,"▲","-"))),ROUND(VALUE(SUBSTITUTE(実質収支比率等に係る経年分析!J$49,"▲","-")),2),NA())</f>
        <v>-3.23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白糠町後期高齢者医療特別会計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白糠町簡易水道及び飲用水道供給事業特別会計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白糠町公共下水道事業特別会計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白糠町国民健康保険特別会計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白糠町介護保険特別会計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2.4500000000000002</v>
      </c>
    </row>
    <row r="36" spans="1:16" x14ac:dyDescent="0.15">
      <c r="A36" s="181" t="str">
        <f>IF(連結実質赤字比率に係る赤字・黒字の構成分析!C$34="",NA(),連結実質赤字比率に係る赤字・黒字の構成分析!C$34)</f>
        <v>白糠町水道事業会計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728</v>
      </c>
      <c r="E42" s="182"/>
      <c r="F42" s="182"/>
      <c r="G42" s="182">
        <f>'実質公債費比率（分子）の構造'!L$52</f>
        <v>763</v>
      </c>
      <c r="H42" s="182"/>
      <c r="I42" s="182"/>
      <c r="J42" s="182">
        <f>'実質公債費比率（分子）の構造'!M$52</f>
        <v>720</v>
      </c>
      <c r="K42" s="182"/>
      <c r="L42" s="182"/>
      <c r="M42" s="182">
        <f>'実質公債費比率（分子）の構造'!N$52</f>
        <v>710</v>
      </c>
      <c r="N42" s="182"/>
      <c r="O42" s="182"/>
      <c r="P42" s="182">
        <f>'実質公債費比率（分子）の構造'!O$52</f>
        <v>734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11</v>
      </c>
      <c r="F44" s="182"/>
      <c r="G44" s="182"/>
      <c r="H44" s="182">
        <f>'実質公債費比率（分子）の構造'!M$50</f>
        <v>19</v>
      </c>
      <c r="I44" s="182"/>
      <c r="J44" s="182"/>
      <c r="K44" s="182">
        <f>'実質公債費比率（分子）の構造'!N$50</f>
        <v>21</v>
      </c>
      <c r="L44" s="182"/>
      <c r="M44" s="182"/>
      <c r="N44" s="182">
        <f>'実質公債費比率（分子）の構造'!O$50</f>
        <v>19</v>
      </c>
      <c r="O44" s="182"/>
      <c r="P44" s="182"/>
    </row>
    <row r="45" spans="1:16" x14ac:dyDescent="0.15">
      <c r="A45" s="182" t="s">
        <v>66</v>
      </c>
      <c r="B45" s="182">
        <f>'実質公債費比率（分子）の構造'!K$49</f>
        <v>44</v>
      </c>
      <c r="C45" s="182"/>
      <c r="D45" s="182"/>
      <c r="E45" s="182">
        <f>'実質公債費比率（分子）の構造'!L$49</f>
        <v>40</v>
      </c>
      <c r="F45" s="182"/>
      <c r="G45" s="182"/>
      <c r="H45" s="182">
        <f>'実質公債費比率（分子）の構造'!M$49</f>
        <v>41</v>
      </c>
      <c r="I45" s="182"/>
      <c r="J45" s="182"/>
      <c r="K45" s="182">
        <f>'実質公債費比率（分子）の構造'!N$49</f>
        <v>33</v>
      </c>
      <c r="L45" s="182"/>
      <c r="M45" s="182"/>
      <c r="N45" s="182">
        <f>'実質公債費比率（分子）の構造'!O$49</f>
        <v>30</v>
      </c>
      <c r="O45" s="182"/>
      <c r="P45" s="182"/>
    </row>
    <row r="46" spans="1:16" x14ac:dyDescent="0.15">
      <c r="A46" s="182" t="s">
        <v>67</v>
      </c>
      <c r="B46" s="182">
        <f>'実質公債費比率（分子）の構造'!K$48</f>
        <v>219</v>
      </c>
      <c r="C46" s="182"/>
      <c r="D46" s="182"/>
      <c r="E46" s="182">
        <f>'実質公債費比率（分子）の構造'!L$48</f>
        <v>232</v>
      </c>
      <c r="F46" s="182"/>
      <c r="G46" s="182"/>
      <c r="H46" s="182">
        <f>'実質公債費比率（分子）の構造'!M$48</f>
        <v>255</v>
      </c>
      <c r="I46" s="182"/>
      <c r="J46" s="182"/>
      <c r="K46" s="182">
        <f>'実質公債費比率（分子）の構造'!N$48</f>
        <v>278</v>
      </c>
      <c r="L46" s="182"/>
      <c r="M46" s="182"/>
      <c r="N46" s="182">
        <f>'実質公債費比率（分子）の構造'!O$48</f>
        <v>286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776</v>
      </c>
      <c r="C49" s="182"/>
      <c r="D49" s="182"/>
      <c r="E49" s="182">
        <f>'実質公債費比率（分子）の構造'!L$45</f>
        <v>762</v>
      </c>
      <c r="F49" s="182"/>
      <c r="G49" s="182"/>
      <c r="H49" s="182">
        <f>'実質公債費比率（分子）の構造'!M$45</f>
        <v>721</v>
      </c>
      <c r="I49" s="182"/>
      <c r="J49" s="182"/>
      <c r="K49" s="182">
        <f>'実質公債費比率（分子）の構造'!N$45</f>
        <v>698</v>
      </c>
      <c r="L49" s="182"/>
      <c r="M49" s="182"/>
      <c r="N49" s="182">
        <f>'実質公債費比率（分子）の構造'!O$45</f>
        <v>707</v>
      </c>
      <c r="O49" s="182"/>
      <c r="P49" s="182"/>
    </row>
    <row r="50" spans="1:16" x14ac:dyDescent="0.15">
      <c r="A50" s="182" t="s">
        <v>71</v>
      </c>
      <c r="B50" s="182" t="e">
        <f>NA()</f>
        <v>#N/A</v>
      </c>
      <c r="C50" s="182">
        <f>IF(ISNUMBER('実質公債費比率（分子）の構造'!K$53),'実質公債費比率（分子）の構造'!K$53,NA())</f>
        <v>320</v>
      </c>
      <c r="D50" s="182" t="e">
        <f>NA()</f>
        <v>#N/A</v>
      </c>
      <c r="E50" s="182" t="e">
        <f>NA()</f>
        <v>#N/A</v>
      </c>
      <c r="F50" s="182">
        <f>IF(ISNUMBER('実質公債費比率（分子）の構造'!L$53),'実質公債費比率（分子）の構造'!L$53,NA())</f>
        <v>282</v>
      </c>
      <c r="G50" s="182" t="e">
        <f>NA()</f>
        <v>#N/A</v>
      </c>
      <c r="H50" s="182" t="e">
        <f>NA()</f>
        <v>#N/A</v>
      </c>
      <c r="I50" s="182">
        <f>IF(ISNUMBER('実質公債費比率（分子）の構造'!M$53),'実質公債費比率（分子）の構造'!M$53,NA())</f>
        <v>316</v>
      </c>
      <c r="J50" s="182" t="e">
        <f>NA()</f>
        <v>#N/A</v>
      </c>
      <c r="K50" s="182" t="e">
        <f>NA()</f>
        <v>#N/A</v>
      </c>
      <c r="L50" s="182">
        <f>IF(ISNUMBER('実質公債費比率（分子）の構造'!N$53),'実質公債費比率（分子）の構造'!N$53,NA())</f>
        <v>320</v>
      </c>
      <c r="M50" s="182" t="e">
        <f>NA()</f>
        <v>#N/A</v>
      </c>
      <c r="N50" s="182" t="e">
        <f>NA()</f>
        <v>#N/A</v>
      </c>
      <c r="O50" s="182">
        <f>IF(ISNUMBER('実質公債費比率（分子）の構造'!O$53),'実質公債費比率（分子）の構造'!O$53,NA())</f>
        <v>308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7945</v>
      </c>
      <c r="E56" s="181"/>
      <c r="F56" s="181"/>
      <c r="G56" s="181">
        <f>'将来負担比率（分子）の構造'!J$52</f>
        <v>8726</v>
      </c>
      <c r="H56" s="181"/>
      <c r="I56" s="181"/>
      <c r="J56" s="181">
        <f>'将来負担比率（分子）の構造'!K$52</f>
        <v>9651</v>
      </c>
      <c r="K56" s="181"/>
      <c r="L56" s="181"/>
      <c r="M56" s="181">
        <f>'将来負担比率（分子）の構造'!L$52</f>
        <v>9815</v>
      </c>
      <c r="N56" s="181"/>
      <c r="O56" s="181"/>
      <c r="P56" s="181">
        <f>'将来負担比率（分子）の構造'!M$52</f>
        <v>10653</v>
      </c>
    </row>
    <row r="57" spans="1:16" x14ac:dyDescent="0.15">
      <c r="A57" s="181" t="s">
        <v>42</v>
      </c>
      <c r="B57" s="181"/>
      <c r="C57" s="181"/>
      <c r="D57" s="181">
        <f>'将来負担比率（分子）の構造'!I$51</f>
        <v>299</v>
      </c>
      <c r="E57" s="181"/>
      <c r="F57" s="181"/>
      <c r="G57" s="181">
        <f>'将来負担比率（分子）の構造'!J$51</f>
        <v>320</v>
      </c>
      <c r="H57" s="181"/>
      <c r="I57" s="181"/>
      <c r="J57" s="181">
        <f>'将来負担比率（分子）の構造'!K$51</f>
        <v>262</v>
      </c>
      <c r="K57" s="181"/>
      <c r="L57" s="181"/>
      <c r="M57" s="181">
        <f>'将来負担比率（分子）の構造'!L$51</f>
        <v>195</v>
      </c>
      <c r="N57" s="181"/>
      <c r="O57" s="181"/>
      <c r="P57" s="181">
        <f>'将来負担比率（分子）の構造'!M$51</f>
        <v>139</v>
      </c>
    </row>
    <row r="58" spans="1:16" x14ac:dyDescent="0.15">
      <c r="A58" s="181" t="s">
        <v>41</v>
      </c>
      <c r="B58" s="181"/>
      <c r="C58" s="181"/>
      <c r="D58" s="181">
        <f>'将来負担比率（分子）の構造'!I$50</f>
        <v>3119</v>
      </c>
      <c r="E58" s="181"/>
      <c r="F58" s="181"/>
      <c r="G58" s="181">
        <f>'将来負担比率（分子）の構造'!J$50</f>
        <v>3626</v>
      </c>
      <c r="H58" s="181"/>
      <c r="I58" s="181"/>
      <c r="J58" s="181">
        <f>'将来負担比率（分子）の構造'!K$50</f>
        <v>3684</v>
      </c>
      <c r="K58" s="181"/>
      <c r="L58" s="181"/>
      <c r="M58" s="181">
        <f>'将来負担比率（分子）の構造'!L$50</f>
        <v>4651</v>
      </c>
      <c r="N58" s="181"/>
      <c r="O58" s="181"/>
      <c r="P58" s="181">
        <f>'将来負担比率（分子）の構造'!M$50</f>
        <v>7142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1171</v>
      </c>
      <c r="C62" s="181"/>
      <c r="D62" s="181"/>
      <c r="E62" s="181">
        <f>'将来負担比率（分子）の構造'!J$45</f>
        <v>1130</v>
      </c>
      <c r="F62" s="181"/>
      <c r="G62" s="181"/>
      <c r="H62" s="181">
        <f>'将来負担比率（分子）の構造'!K$45</f>
        <v>1144</v>
      </c>
      <c r="I62" s="181"/>
      <c r="J62" s="181"/>
      <c r="K62" s="181">
        <f>'将来負担比率（分子）の構造'!L$45</f>
        <v>1071</v>
      </c>
      <c r="L62" s="181"/>
      <c r="M62" s="181"/>
      <c r="N62" s="181">
        <f>'将来負担比率（分子）の構造'!M$45</f>
        <v>1074</v>
      </c>
      <c r="O62" s="181"/>
      <c r="P62" s="181"/>
    </row>
    <row r="63" spans="1:16" x14ac:dyDescent="0.15">
      <c r="A63" s="181" t="s">
        <v>34</v>
      </c>
      <c r="B63" s="181">
        <f>'将来負担比率（分子）の構造'!I$44</f>
        <v>1030</v>
      </c>
      <c r="C63" s="181"/>
      <c r="D63" s="181"/>
      <c r="E63" s="181">
        <f>'将来負担比率（分子）の構造'!J$44</f>
        <v>942</v>
      </c>
      <c r="F63" s="181"/>
      <c r="G63" s="181"/>
      <c r="H63" s="181">
        <f>'将来負担比率（分子）の構造'!K$44</f>
        <v>851</v>
      </c>
      <c r="I63" s="181"/>
      <c r="J63" s="181"/>
      <c r="K63" s="181">
        <f>'将来負担比率（分子）の構造'!L$44</f>
        <v>756</v>
      </c>
      <c r="L63" s="181"/>
      <c r="M63" s="181"/>
      <c r="N63" s="181">
        <f>'将来負担比率（分子）の構造'!M$44</f>
        <v>664</v>
      </c>
      <c r="O63" s="181"/>
      <c r="P63" s="181"/>
    </row>
    <row r="64" spans="1:16" x14ac:dyDescent="0.15">
      <c r="A64" s="181" t="s">
        <v>33</v>
      </c>
      <c r="B64" s="181">
        <f>'将来負担比率（分子）の構造'!I$43</f>
        <v>3807</v>
      </c>
      <c r="C64" s="181"/>
      <c r="D64" s="181"/>
      <c r="E64" s="181">
        <f>'将来負担比率（分子）の構造'!J$43</f>
        <v>3767</v>
      </c>
      <c r="F64" s="181"/>
      <c r="G64" s="181"/>
      <c r="H64" s="181">
        <f>'将来負担比率（分子）の構造'!K$43</f>
        <v>3707</v>
      </c>
      <c r="I64" s="181"/>
      <c r="J64" s="181"/>
      <c r="K64" s="181">
        <f>'将来負担比率（分子）の構造'!L$43</f>
        <v>3573</v>
      </c>
      <c r="L64" s="181"/>
      <c r="M64" s="181"/>
      <c r="N64" s="181">
        <f>'将来負担比率（分子）の構造'!M$43</f>
        <v>3403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7725</v>
      </c>
      <c r="C66" s="181"/>
      <c r="D66" s="181"/>
      <c r="E66" s="181">
        <f>'将来負担比率（分子）の構造'!J$41</f>
        <v>8991</v>
      </c>
      <c r="F66" s="181"/>
      <c r="G66" s="181"/>
      <c r="H66" s="181">
        <f>'将来負担比率（分子）の構造'!K$41</f>
        <v>10591</v>
      </c>
      <c r="I66" s="181"/>
      <c r="J66" s="181"/>
      <c r="K66" s="181">
        <f>'将来負担比率（分子）の構造'!L$41</f>
        <v>11007</v>
      </c>
      <c r="L66" s="181"/>
      <c r="M66" s="181"/>
      <c r="N66" s="181">
        <f>'将来負担比率（分子）の構造'!M$41</f>
        <v>12469</v>
      </c>
      <c r="O66" s="181"/>
      <c r="P66" s="181"/>
    </row>
    <row r="67" spans="1:16" x14ac:dyDescent="0.15">
      <c r="A67" s="181" t="s">
        <v>75</v>
      </c>
      <c r="B67" s="181" t="e">
        <f>NA()</f>
        <v>#N/A</v>
      </c>
      <c r="C67" s="181">
        <f>IF(ISNUMBER('将来負担比率（分子）の構造'!I$53), IF('将来負担比率（分子）の構造'!I$53 &lt; 0, 0, '将来負担比率（分子）の構造'!I$53), NA())</f>
        <v>2371</v>
      </c>
      <c r="D67" s="181" t="e">
        <f>NA()</f>
        <v>#N/A</v>
      </c>
      <c r="E67" s="181" t="e">
        <f>NA()</f>
        <v>#N/A</v>
      </c>
      <c r="F67" s="181">
        <f>IF(ISNUMBER('将来負担比率（分子）の構造'!J$53), IF('将来負担比率（分子）の構造'!J$53 &lt; 0, 0, '将来負担比率（分子）の構造'!J$53), NA())</f>
        <v>2158</v>
      </c>
      <c r="G67" s="181" t="e">
        <f>NA()</f>
        <v>#N/A</v>
      </c>
      <c r="H67" s="181" t="e">
        <f>NA()</f>
        <v>#N/A</v>
      </c>
      <c r="I67" s="181">
        <f>IF(ISNUMBER('将来負担比率（分子）の構造'!K$53), IF('将来負担比率（分子）の構造'!K$53 &lt; 0, 0, '将来負担比率（分子）の構造'!K$53), NA())</f>
        <v>2697</v>
      </c>
      <c r="J67" s="181" t="e">
        <f>NA()</f>
        <v>#N/A</v>
      </c>
      <c r="K67" s="181" t="e">
        <f>NA()</f>
        <v>#N/A</v>
      </c>
      <c r="L67" s="181">
        <f>IF(ISNUMBER('将来負担比率（分子）の構造'!L$53), IF('将来負担比率（分子）の構造'!L$53 &lt; 0, 0, '将来負担比率（分子）の構造'!L$53), NA())</f>
        <v>1747</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1248</v>
      </c>
      <c r="C72" s="185">
        <f>基金残高に係る経年分析!G55</f>
        <v>678</v>
      </c>
      <c r="D72" s="185">
        <f>基金残高に係る経年分析!H55</f>
        <v>663</v>
      </c>
    </row>
    <row r="73" spans="1:16" x14ac:dyDescent="0.15">
      <c r="A73" s="184" t="s">
        <v>78</v>
      </c>
      <c r="B73" s="185">
        <f>基金残高に係る経年分析!F56</f>
        <v>1056</v>
      </c>
      <c r="C73" s="185">
        <f>基金残高に係る経年分析!G56</f>
        <v>1202</v>
      </c>
      <c r="D73" s="185">
        <f>基金残高に係る経年分析!H56</f>
        <v>1411</v>
      </c>
    </row>
    <row r="74" spans="1:16" x14ac:dyDescent="0.15">
      <c r="A74" s="184" t="s">
        <v>79</v>
      </c>
      <c r="B74" s="185">
        <f>基金残高に係る経年分析!F57</f>
        <v>1221</v>
      </c>
      <c r="C74" s="185">
        <f>基金残高に係る経年分析!G57</f>
        <v>2611</v>
      </c>
      <c r="D74" s="185">
        <f>基金残高に係る経年分析!H57</f>
        <v>4900</v>
      </c>
    </row>
  </sheetData>
  <sheetProtection algorithmName="SHA-512" hashValue="6O9Dlph1q/FfcTXByUSGhUirT2Xxinx4jG02CG8RoPSl9ylACdY6oZlKJaS+YWx5lqwAWclD3EMkQpK3ivEXmw==" saltValue="o0lJqIIhSworiQVD4Hw/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1043535</v>
      </c>
      <c r="S5" s="635"/>
      <c r="T5" s="635"/>
      <c r="U5" s="635"/>
      <c r="V5" s="635"/>
      <c r="W5" s="635"/>
      <c r="X5" s="635"/>
      <c r="Y5" s="636"/>
      <c r="Z5" s="637">
        <v>6.5</v>
      </c>
      <c r="AA5" s="637"/>
      <c r="AB5" s="637"/>
      <c r="AC5" s="637"/>
      <c r="AD5" s="638">
        <v>1043535</v>
      </c>
      <c r="AE5" s="638"/>
      <c r="AF5" s="638"/>
      <c r="AG5" s="638"/>
      <c r="AH5" s="638"/>
      <c r="AI5" s="638"/>
      <c r="AJ5" s="638"/>
      <c r="AK5" s="638"/>
      <c r="AL5" s="639">
        <v>23.6</v>
      </c>
      <c r="AM5" s="640"/>
      <c r="AN5" s="640"/>
      <c r="AO5" s="641"/>
      <c r="AP5" s="631" t="s">
        <v>229</v>
      </c>
      <c r="AQ5" s="632"/>
      <c r="AR5" s="632"/>
      <c r="AS5" s="632"/>
      <c r="AT5" s="632"/>
      <c r="AU5" s="632"/>
      <c r="AV5" s="632"/>
      <c r="AW5" s="632"/>
      <c r="AX5" s="632"/>
      <c r="AY5" s="632"/>
      <c r="AZ5" s="632"/>
      <c r="BA5" s="632"/>
      <c r="BB5" s="632"/>
      <c r="BC5" s="632"/>
      <c r="BD5" s="632"/>
      <c r="BE5" s="632"/>
      <c r="BF5" s="633"/>
      <c r="BG5" s="645">
        <v>1043535</v>
      </c>
      <c r="BH5" s="646"/>
      <c r="BI5" s="646"/>
      <c r="BJ5" s="646"/>
      <c r="BK5" s="646"/>
      <c r="BL5" s="646"/>
      <c r="BM5" s="646"/>
      <c r="BN5" s="647"/>
      <c r="BO5" s="648">
        <v>100</v>
      </c>
      <c r="BP5" s="648"/>
      <c r="BQ5" s="648"/>
      <c r="BR5" s="648"/>
      <c r="BS5" s="649">
        <v>24401</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132414</v>
      </c>
      <c r="S6" s="646"/>
      <c r="T6" s="646"/>
      <c r="U6" s="646"/>
      <c r="V6" s="646"/>
      <c r="W6" s="646"/>
      <c r="X6" s="646"/>
      <c r="Y6" s="647"/>
      <c r="Z6" s="648">
        <v>0.8</v>
      </c>
      <c r="AA6" s="648"/>
      <c r="AB6" s="648"/>
      <c r="AC6" s="648"/>
      <c r="AD6" s="649">
        <v>132414</v>
      </c>
      <c r="AE6" s="649"/>
      <c r="AF6" s="649"/>
      <c r="AG6" s="649"/>
      <c r="AH6" s="649"/>
      <c r="AI6" s="649"/>
      <c r="AJ6" s="649"/>
      <c r="AK6" s="649"/>
      <c r="AL6" s="650">
        <v>3</v>
      </c>
      <c r="AM6" s="651"/>
      <c r="AN6" s="651"/>
      <c r="AO6" s="652"/>
      <c r="AP6" s="642" t="s">
        <v>234</v>
      </c>
      <c r="AQ6" s="643"/>
      <c r="AR6" s="643"/>
      <c r="AS6" s="643"/>
      <c r="AT6" s="643"/>
      <c r="AU6" s="643"/>
      <c r="AV6" s="643"/>
      <c r="AW6" s="643"/>
      <c r="AX6" s="643"/>
      <c r="AY6" s="643"/>
      <c r="AZ6" s="643"/>
      <c r="BA6" s="643"/>
      <c r="BB6" s="643"/>
      <c r="BC6" s="643"/>
      <c r="BD6" s="643"/>
      <c r="BE6" s="643"/>
      <c r="BF6" s="644"/>
      <c r="BG6" s="645">
        <v>1043535</v>
      </c>
      <c r="BH6" s="646"/>
      <c r="BI6" s="646"/>
      <c r="BJ6" s="646"/>
      <c r="BK6" s="646"/>
      <c r="BL6" s="646"/>
      <c r="BM6" s="646"/>
      <c r="BN6" s="647"/>
      <c r="BO6" s="648">
        <v>100</v>
      </c>
      <c r="BP6" s="648"/>
      <c r="BQ6" s="648"/>
      <c r="BR6" s="648"/>
      <c r="BS6" s="649">
        <v>24401</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87083</v>
      </c>
      <c r="CS6" s="646"/>
      <c r="CT6" s="646"/>
      <c r="CU6" s="646"/>
      <c r="CV6" s="646"/>
      <c r="CW6" s="646"/>
      <c r="CX6" s="646"/>
      <c r="CY6" s="647"/>
      <c r="CZ6" s="639">
        <v>0.5</v>
      </c>
      <c r="DA6" s="640"/>
      <c r="DB6" s="640"/>
      <c r="DC6" s="659"/>
      <c r="DD6" s="654" t="s">
        <v>129</v>
      </c>
      <c r="DE6" s="646"/>
      <c r="DF6" s="646"/>
      <c r="DG6" s="646"/>
      <c r="DH6" s="646"/>
      <c r="DI6" s="646"/>
      <c r="DJ6" s="646"/>
      <c r="DK6" s="646"/>
      <c r="DL6" s="646"/>
      <c r="DM6" s="646"/>
      <c r="DN6" s="646"/>
      <c r="DO6" s="646"/>
      <c r="DP6" s="647"/>
      <c r="DQ6" s="654">
        <v>87082</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507</v>
      </c>
      <c r="S7" s="646"/>
      <c r="T7" s="646"/>
      <c r="U7" s="646"/>
      <c r="V7" s="646"/>
      <c r="W7" s="646"/>
      <c r="X7" s="646"/>
      <c r="Y7" s="647"/>
      <c r="Z7" s="648">
        <v>0</v>
      </c>
      <c r="AA7" s="648"/>
      <c r="AB7" s="648"/>
      <c r="AC7" s="648"/>
      <c r="AD7" s="649">
        <v>507</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390952</v>
      </c>
      <c r="BH7" s="646"/>
      <c r="BI7" s="646"/>
      <c r="BJ7" s="646"/>
      <c r="BK7" s="646"/>
      <c r="BL7" s="646"/>
      <c r="BM7" s="646"/>
      <c r="BN7" s="647"/>
      <c r="BO7" s="648">
        <v>37.5</v>
      </c>
      <c r="BP7" s="648"/>
      <c r="BQ7" s="648"/>
      <c r="BR7" s="648"/>
      <c r="BS7" s="649">
        <v>24401</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7058546</v>
      </c>
      <c r="CS7" s="646"/>
      <c r="CT7" s="646"/>
      <c r="CU7" s="646"/>
      <c r="CV7" s="646"/>
      <c r="CW7" s="646"/>
      <c r="CX7" s="646"/>
      <c r="CY7" s="647"/>
      <c r="CZ7" s="648">
        <v>44.4</v>
      </c>
      <c r="DA7" s="648"/>
      <c r="DB7" s="648"/>
      <c r="DC7" s="648"/>
      <c r="DD7" s="654">
        <v>228006</v>
      </c>
      <c r="DE7" s="646"/>
      <c r="DF7" s="646"/>
      <c r="DG7" s="646"/>
      <c r="DH7" s="646"/>
      <c r="DI7" s="646"/>
      <c r="DJ7" s="646"/>
      <c r="DK7" s="646"/>
      <c r="DL7" s="646"/>
      <c r="DM7" s="646"/>
      <c r="DN7" s="646"/>
      <c r="DO7" s="646"/>
      <c r="DP7" s="647"/>
      <c r="DQ7" s="654">
        <v>4949300</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1642</v>
      </c>
      <c r="S8" s="646"/>
      <c r="T8" s="646"/>
      <c r="U8" s="646"/>
      <c r="V8" s="646"/>
      <c r="W8" s="646"/>
      <c r="X8" s="646"/>
      <c r="Y8" s="647"/>
      <c r="Z8" s="648">
        <v>0</v>
      </c>
      <c r="AA8" s="648"/>
      <c r="AB8" s="648"/>
      <c r="AC8" s="648"/>
      <c r="AD8" s="649">
        <v>1642</v>
      </c>
      <c r="AE8" s="649"/>
      <c r="AF8" s="649"/>
      <c r="AG8" s="649"/>
      <c r="AH8" s="649"/>
      <c r="AI8" s="649"/>
      <c r="AJ8" s="649"/>
      <c r="AK8" s="649"/>
      <c r="AL8" s="650">
        <v>0</v>
      </c>
      <c r="AM8" s="651"/>
      <c r="AN8" s="651"/>
      <c r="AO8" s="652"/>
      <c r="AP8" s="642" t="s">
        <v>240</v>
      </c>
      <c r="AQ8" s="643"/>
      <c r="AR8" s="643"/>
      <c r="AS8" s="643"/>
      <c r="AT8" s="643"/>
      <c r="AU8" s="643"/>
      <c r="AV8" s="643"/>
      <c r="AW8" s="643"/>
      <c r="AX8" s="643"/>
      <c r="AY8" s="643"/>
      <c r="AZ8" s="643"/>
      <c r="BA8" s="643"/>
      <c r="BB8" s="643"/>
      <c r="BC8" s="643"/>
      <c r="BD8" s="643"/>
      <c r="BE8" s="643"/>
      <c r="BF8" s="644"/>
      <c r="BG8" s="645">
        <v>12427</v>
      </c>
      <c r="BH8" s="646"/>
      <c r="BI8" s="646"/>
      <c r="BJ8" s="646"/>
      <c r="BK8" s="646"/>
      <c r="BL8" s="646"/>
      <c r="BM8" s="646"/>
      <c r="BN8" s="647"/>
      <c r="BO8" s="648">
        <v>1.2</v>
      </c>
      <c r="BP8" s="648"/>
      <c r="BQ8" s="648"/>
      <c r="BR8" s="648"/>
      <c r="BS8" s="654" t="s">
        <v>129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1762114</v>
      </c>
      <c r="CS8" s="646"/>
      <c r="CT8" s="646"/>
      <c r="CU8" s="646"/>
      <c r="CV8" s="646"/>
      <c r="CW8" s="646"/>
      <c r="CX8" s="646"/>
      <c r="CY8" s="647"/>
      <c r="CZ8" s="648">
        <v>11.1</v>
      </c>
      <c r="DA8" s="648"/>
      <c r="DB8" s="648"/>
      <c r="DC8" s="648"/>
      <c r="DD8" s="654">
        <v>3894</v>
      </c>
      <c r="DE8" s="646"/>
      <c r="DF8" s="646"/>
      <c r="DG8" s="646"/>
      <c r="DH8" s="646"/>
      <c r="DI8" s="646"/>
      <c r="DJ8" s="646"/>
      <c r="DK8" s="646"/>
      <c r="DL8" s="646"/>
      <c r="DM8" s="646"/>
      <c r="DN8" s="646"/>
      <c r="DO8" s="646"/>
      <c r="DP8" s="647"/>
      <c r="DQ8" s="654">
        <v>878218</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1062</v>
      </c>
      <c r="S9" s="646"/>
      <c r="T9" s="646"/>
      <c r="U9" s="646"/>
      <c r="V9" s="646"/>
      <c r="W9" s="646"/>
      <c r="X9" s="646"/>
      <c r="Y9" s="647"/>
      <c r="Z9" s="648">
        <v>0</v>
      </c>
      <c r="AA9" s="648"/>
      <c r="AB9" s="648"/>
      <c r="AC9" s="648"/>
      <c r="AD9" s="649">
        <v>1062</v>
      </c>
      <c r="AE9" s="649"/>
      <c r="AF9" s="649"/>
      <c r="AG9" s="649"/>
      <c r="AH9" s="649"/>
      <c r="AI9" s="649"/>
      <c r="AJ9" s="649"/>
      <c r="AK9" s="649"/>
      <c r="AL9" s="650">
        <v>0</v>
      </c>
      <c r="AM9" s="651"/>
      <c r="AN9" s="651"/>
      <c r="AO9" s="652"/>
      <c r="AP9" s="642" t="s">
        <v>243</v>
      </c>
      <c r="AQ9" s="643"/>
      <c r="AR9" s="643"/>
      <c r="AS9" s="643"/>
      <c r="AT9" s="643"/>
      <c r="AU9" s="643"/>
      <c r="AV9" s="643"/>
      <c r="AW9" s="643"/>
      <c r="AX9" s="643"/>
      <c r="AY9" s="643"/>
      <c r="AZ9" s="643"/>
      <c r="BA9" s="643"/>
      <c r="BB9" s="643"/>
      <c r="BC9" s="643"/>
      <c r="BD9" s="643"/>
      <c r="BE9" s="643"/>
      <c r="BF9" s="644"/>
      <c r="BG9" s="645">
        <v>251388</v>
      </c>
      <c r="BH9" s="646"/>
      <c r="BI9" s="646"/>
      <c r="BJ9" s="646"/>
      <c r="BK9" s="646"/>
      <c r="BL9" s="646"/>
      <c r="BM9" s="646"/>
      <c r="BN9" s="647"/>
      <c r="BO9" s="648">
        <v>24.1</v>
      </c>
      <c r="BP9" s="648"/>
      <c r="BQ9" s="648"/>
      <c r="BR9" s="648"/>
      <c r="BS9" s="654" t="s">
        <v>244</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567909</v>
      </c>
      <c r="CS9" s="646"/>
      <c r="CT9" s="646"/>
      <c r="CU9" s="646"/>
      <c r="CV9" s="646"/>
      <c r="CW9" s="646"/>
      <c r="CX9" s="646"/>
      <c r="CY9" s="647"/>
      <c r="CZ9" s="648">
        <v>3.6</v>
      </c>
      <c r="DA9" s="648"/>
      <c r="DB9" s="648"/>
      <c r="DC9" s="648"/>
      <c r="DD9" s="654">
        <v>148861</v>
      </c>
      <c r="DE9" s="646"/>
      <c r="DF9" s="646"/>
      <c r="DG9" s="646"/>
      <c r="DH9" s="646"/>
      <c r="DI9" s="646"/>
      <c r="DJ9" s="646"/>
      <c r="DK9" s="646"/>
      <c r="DL9" s="646"/>
      <c r="DM9" s="646"/>
      <c r="DN9" s="646"/>
      <c r="DO9" s="646"/>
      <c r="DP9" s="647"/>
      <c r="DQ9" s="654">
        <v>364508</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244</v>
      </c>
      <c r="AA10" s="648"/>
      <c r="AB10" s="648"/>
      <c r="AC10" s="648"/>
      <c r="AD10" s="649" t="s">
        <v>244</v>
      </c>
      <c r="AE10" s="649"/>
      <c r="AF10" s="649"/>
      <c r="AG10" s="649"/>
      <c r="AH10" s="649"/>
      <c r="AI10" s="649"/>
      <c r="AJ10" s="649"/>
      <c r="AK10" s="649"/>
      <c r="AL10" s="650" t="s">
        <v>244</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25212</v>
      </c>
      <c r="BH10" s="646"/>
      <c r="BI10" s="646"/>
      <c r="BJ10" s="646"/>
      <c r="BK10" s="646"/>
      <c r="BL10" s="646"/>
      <c r="BM10" s="646"/>
      <c r="BN10" s="647"/>
      <c r="BO10" s="648">
        <v>2.4</v>
      </c>
      <c r="BP10" s="648"/>
      <c r="BQ10" s="648"/>
      <c r="BR10" s="648"/>
      <c r="BS10" s="654">
        <v>4192</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1103</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103</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166573</v>
      </c>
      <c r="S11" s="646"/>
      <c r="T11" s="646"/>
      <c r="U11" s="646"/>
      <c r="V11" s="646"/>
      <c r="W11" s="646"/>
      <c r="X11" s="646"/>
      <c r="Y11" s="647"/>
      <c r="Z11" s="650">
        <v>1</v>
      </c>
      <c r="AA11" s="651"/>
      <c r="AB11" s="651"/>
      <c r="AC11" s="663"/>
      <c r="AD11" s="654">
        <v>166573</v>
      </c>
      <c r="AE11" s="646"/>
      <c r="AF11" s="646"/>
      <c r="AG11" s="646"/>
      <c r="AH11" s="646"/>
      <c r="AI11" s="646"/>
      <c r="AJ11" s="646"/>
      <c r="AK11" s="647"/>
      <c r="AL11" s="650">
        <v>3.8</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101925</v>
      </c>
      <c r="BH11" s="646"/>
      <c r="BI11" s="646"/>
      <c r="BJ11" s="646"/>
      <c r="BK11" s="646"/>
      <c r="BL11" s="646"/>
      <c r="BM11" s="646"/>
      <c r="BN11" s="647"/>
      <c r="BO11" s="648">
        <v>9.8000000000000007</v>
      </c>
      <c r="BP11" s="648"/>
      <c r="BQ11" s="648"/>
      <c r="BR11" s="648"/>
      <c r="BS11" s="654">
        <v>20209</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1180167</v>
      </c>
      <c r="CS11" s="646"/>
      <c r="CT11" s="646"/>
      <c r="CU11" s="646"/>
      <c r="CV11" s="646"/>
      <c r="CW11" s="646"/>
      <c r="CX11" s="646"/>
      <c r="CY11" s="647"/>
      <c r="CZ11" s="648">
        <v>7.4</v>
      </c>
      <c r="DA11" s="648"/>
      <c r="DB11" s="648"/>
      <c r="DC11" s="648"/>
      <c r="DD11" s="654">
        <v>347729</v>
      </c>
      <c r="DE11" s="646"/>
      <c r="DF11" s="646"/>
      <c r="DG11" s="646"/>
      <c r="DH11" s="646"/>
      <c r="DI11" s="646"/>
      <c r="DJ11" s="646"/>
      <c r="DK11" s="646"/>
      <c r="DL11" s="646"/>
      <c r="DM11" s="646"/>
      <c r="DN11" s="646"/>
      <c r="DO11" s="646"/>
      <c r="DP11" s="647"/>
      <c r="DQ11" s="654">
        <v>173305</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2969</v>
      </c>
      <c r="S12" s="646"/>
      <c r="T12" s="646"/>
      <c r="U12" s="646"/>
      <c r="V12" s="646"/>
      <c r="W12" s="646"/>
      <c r="X12" s="646"/>
      <c r="Y12" s="647"/>
      <c r="Z12" s="648">
        <v>0</v>
      </c>
      <c r="AA12" s="648"/>
      <c r="AB12" s="648"/>
      <c r="AC12" s="648"/>
      <c r="AD12" s="649">
        <v>2969</v>
      </c>
      <c r="AE12" s="649"/>
      <c r="AF12" s="649"/>
      <c r="AG12" s="649"/>
      <c r="AH12" s="649"/>
      <c r="AI12" s="649"/>
      <c r="AJ12" s="649"/>
      <c r="AK12" s="649"/>
      <c r="AL12" s="650">
        <v>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557605</v>
      </c>
      <c r="BH12" s="646"/>
      <c r="BI12" s="646"/>
      <c r="BJ12" s="646"/>
      <c r="BK12" s="646"/>
      <c r="BL12" s="646"/>
      <c r="BM12" s="646"/>
      <c r="BN12" s="647"/>
      <c r="BO12" s="648">
        <v>53.4</v>
      </c>
      <c r="BP12" s="648"/>
      <c r="BQ12" s="648"/>
      <c r="BR12" s="648"/>
      <c r="BS12" s="654" t="s">
        <v>129</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232063</v>
      </c>
      <c r="CS12" s="646"/>
      <c r="CT12" s="646"/>
      <c r="CU12" s="646"/>
      <c r="CV12" s="646"/>
      <c r="CW12" s="646"/>
      <c r="CX12" s="646"/>
      <c r="CY12" s="647"/>
      <c r="CZ12" s="648">
        <v>1.5</v>
      </c>
      <c r="DA12" s="648"/>
      <c r="DB12" s="648"/>
      <c r="DC12" s="648"/>
      <c r="DD12" s="654">
        <v>14302</v>
      </c>
      <c r="DE12" s="646"/>
      <c r="DF12" s="646"/>
      <c r="DG12" s="646"/>
      <c r="DH12" s="646"/>
      <c r="DI12" s="646"/>
      <c r="DJ12" s="646"/>
      <c r="DK12" s="646"/>
      <c r="DL12" s="646"/>
      <c r="DM12" s="646"/>
      <c r="DN12" s="646"/>
      <c r="DO12" s="646"/>
      <c r="DP12" s="647"/>
      <c r="DQ12" s="654">
        <v>172529</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138</v>
      </c>
      <c r="AA13" s="648"/>
      <c r="AB13" s="648"/>
      <c r="AC13" s="648"/>
      <c r="AD13" s="649" t="s">
        <v>129</v>
      </c>
      <c r="AE13" s="649"/>
      <c r="AF13" s="649"/>
      <c r="AG13" s="649"/>
      <c r="AH13" s="649"/>
      <c r="AI13" s="649"/>
      <c r="AJ13" s="649"/>
      <c r="AK13" s="649"/>
      <c r="AL13" s="650" t="s">
        <v>244</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533952</v>
      </c>
      <c r="BH13" s="646"/>
      <c r="BI13" s="646"/>
      <c r="BJ13" s="646"/>
      <c r="BK13" s="646"/>
      <c r="BL13" s="646"/>
      <c r="BM13" s="646"/>
      <c r="BN13" s="647"/>
      <c r="BO13" s="648">
        <v>51.2</v>
      </c>
      <c r="BP13" s="648"/>
      <c r="BQ13" s="648"/>
      <c r="BR13" s="648"/>
      <c r="BS13" s="654" t="s">
        <v>244</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1292447</v>
      </c>
      <c r="CS13" s="646"/>
      <c r="CT13" s="646"/>
      <c r="CU13" s="646"/>
      <c r="CV13" s="646"/>
      <c r="CW13" s="646"/>
      <c r="CX13" s="646"/>
      <c r="CY13" s="647"/>
      <c r="CZ13" s="648">
        <v>8.1</v>
      </c>
      <c r="DA13" s="648"/>
      <c r="DB13" s="648"/>
      <c r="DC13" s="648"/>
      <c r="DD13" s="654">
        <v>767477</v>
      </c>
      <c r="DE13" s="646"/>
      <c r="DF13" s="646"/>
      <c r="DG13" s="646"/>
      <c r="DH13" s="646"/>
      <c r="DI13" s="646"/>
      <c r="DJ13" s="646"/>
      <c r="DK13" s="646"/>
      <c r="DL13" s="646"/>
      <c r="DM13" s="646"/>
      <c r="DN13" s="646"/>
      <c r="DO13" s="646"/>
      <c r="DP13" s="647"/>
      <c r="DQ13" s="654">
        <v>677154</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12577</v>
      </c>
      <c r="S14" s="646"/>
      <c r="T14" s="646"/>
      <c r="U14" s="646"/>
      <c r="V14" s="646"/>
      <c r="W14" s="646"/>
      <c r="X14" s="646"/>
      <c r="Y14" s="647"/>
      <c r="Z14" s="648">
        <v>0.1</v>
      </c>
      <c r="AA14" s="648"/>
      <c r="AB14" s="648"/>
      <c r="AC14" s="648"/>
      <c r="AD14" s="649">
        <v>12577</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23380</v>
      </c>
      <c r="BH14" s="646"/>
      <c r="BI14" s="646"/>
      <c r="BJ14" s="646"/>
      <c r="BK14" s="646"/>
      <c r="BL14" s="646"/>
      <c r="BM14" s="646"/>
      <c r="BN14" s="647"/>
      <c r="BO14" s="648">
        <v>2.2000000000000002</v>
      </c>
      <c r="BP14" s="648"/>
      <c r="BQ14" s="648"/>
      <c r="BR14" s="648"/>
      <c r="BS14" s="654" t="s">
        <v>244</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2029802</v>
      </c>
      <c r="CS14" s="646"/>
      <c r="CT14" s="646"/>
      <c r="CU14" s="646"/>
      <c r="CV14" s="646"/>
      <c r="CW14" s="646"/>
      <c r="CX14" s="646"/>
      <c r="CY14" s="647"/>
      <c r="CZ14" s="648">
        <v>12.8</v>
      </c>
      <c r="DA14" s="648"/>
      <c r="DB14" s="648"/>
      <c r="DC14" s="648"/>
      <c r="DD14" s="654">
        <v>1677449</v>
      </c>
      <c r="DE14" s="646"/>
      <c r="DF14" s="646"/>
      <c r="DG14" s="646"/>
      <c r="DH14" s="646"/>
      <c r="DI14" s="646"/>
      <c r="DJ14" s="646"/>
      <c r="DK14" s="646"/>
      <c r="DL14" s="646"/>
      <c r="DM14" s="646"/>
      <c r="DN14" s="646"/>
      <c r="DO14" s="646"/>
      <c r="DP14" s="647"/>
      <c r="DQ14" s="654">
        <v>381536</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71598</v>
      </c>
      <c r="BH15" s="646"/>
      <c r="BI15" s="646"/>
      <c r="BJ15" s="646"/>
      <c r="BK15" s="646"/>
      <c r="BL15" s="646"/>
      <c r="BM15" s="646"/>
      <c r="BN15" s="647"/>
      <c r="BO15" s="648">
        <v>6.9</v>
      </c>
      <c r="BP15" s="648"/>
      <c r="BQ15" s="648"/>
      <c r="BR15" s="648"/>
      <c r="BS15" s="654" t="s">
        <v>244</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962186</v>
      </c>
      <c r="CS15" s="646"/>
      <c r="CT15" s="646"/>
      <c r="CU15" s="646"/>
      <c r="CV15" s="646"/>
      <c r="CW15" s="646"/>
      <c r="CX15" s="646"/>
      <c r="CY15" s="647"/>
      <c r="CZ15" s="648">
        <v>6.1</v>
      </c>
      <c r="DA15" s="648"/>
      <c r="DB15" s="648"/>
      <c r="DC15" s="648"/>
      <c r="DD15" s="654">
        <v>189197</v>
      </c>
      <c r="DE15" s="646"/>
      <c r="DF15" s="646"/>
      <c r="DG15" s="646"/>
      <c r="DH15" s="646"/>
      <c r="DI15" s="646"/>
      <c r="DJ15" s="646"/>
      <c r="DK15" s="646"/>
      <c r="DL15" s="646"/>
      <c r="DM15" s="646"/>
      <c r="DN15" s="646"/>
      <c r="DO15" s="646"/>
      <c r="DP15" s="647"/>
      <c r="DQ15" s="654">
        <v>587619</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3631</v>
      </c>
      <c r="S16" s="646"/>
      <c r="T16" s="646"/>
      <c r="U16" s="646"/>
      <c r="V16" s="646"/>
      <c r="W16" s="646"/>
      <c r="X16" s="646"/>
      <c r="Y16" s="647"/>
      <c r="Z16" s="648">
        <v>0</v>
      </c>
      <c r="AA16" s="648"/>
      <c r="AB16" s="648"/>
      <c r="AC16" s="648"/>
      <c r="AD16" s="649">
        <v>3631</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18</v>
      </c>
      <c r="CS16" s="646"/>
      <c r="CT16" s="646"/>
      <c r="CU16" s="646"/>
      <c r="CV16" s="646"/>
      <c r="CW16" s="646"/>
      <c r="CX16" s="646"/>
      <c r="CY16" s="647"/>
      <c r="CZ16" s="648">
        <v>0</v>
      </c>
      <c r="DA16" s="648"/>
      <c r="DB16" s="648"/>
      <c r="DC16" s="648"/>
      <c r="DD16" s="654" t="s">
        <v>129</v>
      </c>
      <c r="DE16" s="646"/>
      <c r="DF16" s="646"/>
      <c r="DG16" s="646"/>
      <c r="DH16" s="646"/>
      <c r="DI16" s="646"/>
      <c r="DJ16" s="646"/>
      <c r="DK16" s="646"/>
      <c r="DL16" s="646"/>
      <c r="DM16" s="646"/>
      <c r="DN16" s="646"/>
      <c r="DO16" s="646"/>
      <c r="DP16" s="647"/>
      <c r="DQ16" s="654">
        <v>18</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14045</v>
      </c>
      <c r="S17" s="646"/>
      <c r="T17" s="646"/>
      <c r="U17" s="646"/>
      <c r="V17" s="646"/>
      <c r="W17" s="646"/>
      <c r="X17" s="646"/>
      <c r="Y17" s="647"/>
      <c r="Z17" s="648">
        <v>0.1</v>
      </c>
      <c r="AA17" s="648"/>
      <c r="AB17" s="648"/>
      <c r="AC17" s="648"/>
      <c r="AD17" s="649">
        <v>14045</v>
      </c>
      <c r="AE17" s="649"/>
      <c r="AF17" s="649"/>
      <c r="AG17" s="649"/>
      <c r="AH17" s="649"/>
      <c r="AI17" s="649"/>
      <c r="AJ17" s="649"/>
      <c r="AK17" s="649"/>
      <c r="AL17" s="650">
        <v>0.3</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244</v>
      </c>
      <c r="BP17" s="648"/>
      <c r="BQ17" s="648"/>
      <c r="BR17" s="648"/>
      <c r="BS17" s="654" t="s">
        <v>129</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710517</v>
      </c>
      <c r="CS17" s="646"/>
      <c r="CT17" s="646"/>
      <c r="CU17" s="646"/>
      <c r="CV17" s="646"/>
      <c r="CW17" s="646"/>
      <c r="CX17" s="646"/>
      <c r="CY17" s="647"/>
      <c r="CZ17" s="648">
        <v>4.5</v>
      </c>
      <c r="DA17" s="648"/>
      <c r="DB17" s="648"/>
      <c r="DC17" s="648"/>
      <c r="DD17" s="654" t="s">
        <v>129</v>
      </c>
      <c r="DE17" s="646"/>
      <c r="DF17" s="646"/>
      <c r="DG17" s="646"/>
      <c r="DH17" s="646"/>
      <c r="DI17" s="646"/>
      <c r="DJ17" s="646"/>
      <c r="DK17" s="646"/>
      <c r="DL17" s="646"/>
      <c r="DM17" s="646"/>
      <c r="DN17" s="646"/>
      <c r="DO17" s="646"/>
      <c r="DP17" s="647"/>
      <c r="DQ17" s="654">
        <v>670234</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1924</v>
      </c>
      <c r="S18" s="646"/>
      <c r="T18" s="646"/>
      <c r="U18" s="646"/>
      <c r="V18" s="646"/>
      <c r="W18" s="646"/>
      <c r="X18" s="646"/>
      <c r="Y18" s="647"/>
      <c r="Z18" s="648">
        <v>0</v>
      </c>
      <c r="AA18" s="648"/>
      <c r="AB18" s="648"/>
      <c r="AC18" s="648"/>
      <c r="AD18" s="649">
        <v>1924</v>
      </c>
      <c r="AE18" s="649"/>
      <c r="AF18" s="649"/>
      <c r="AG18" s="649"/>
      <c r="AH18" s="649"/>
      <c r="AI18" s="649"/>
      <c r="AJ18" s="649"/>
      <c r="AK18" s="649"/>
      <c r="AL18" s="650">
        <v>0</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1862</v>
      </c>
      <c r="S19" s="646"/>
      <c r="T19" s="646"/>
      <c r="U19" s="646"/>
      <c r="V19" s="646"/>
      <c r="W19" s="646"/>
      <c r="X19" s="646"/>
      <c r="Y19" s="647"/>
      <c r="Z19" s="648">
        <v>0</v>
      </c>
      <c r="AA19" s="648"/>
      <c r="AB19" s="648"/>
      <c r="AC19" s="648"/>
      <c r="AD19" s="649">
        <v>1862</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244</v>
      </c>
      <c r="BH19" s="646"/>
      <c r="BI19" s="646"/>
      <c r="BJ19" s="646"/>
      <c r="BK19" s="646"/>
      <c r="BL19" s="646"/>
      <c r="BM19" s="646"/>
      <c r="BN19" s="647"/>
      <c r="BO19" s="648" t="s">
        <v>129</v>
      </c>
      <c r="BP19" s="648"/>
      <c r="BQ19" s="648"/>
      <c r="BR19" s="648"/>
      <c r="BS19" s="654" t="s">
        <v>129</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138</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228</v>
      </c>
      <c r="S20" s="646"/>
      <c r="T20" s="646"/>
      <c r="U20" s="646"/>
      <c r="V20" s="646"/>
      <c r="W20" s="646"/>
      <c r="X20" s="646"/>
      <c r="Y20" s="647"/>
      <c r="Z20" s="648">
        <v>0</v>
      </c>
      <c r="AA20" s="648"/>
      <c r="AB20" s="648"/>
      <c r="AC20" s="648"/>
      <c r="AD20" s="649">
        <v>228</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244</v>
      </c>
      <c r="BH20" s="646"/>
      <c r="BI20" s="646"/>
      <c r="BJ20" s="646"/>
      <c r="BK20" s="646"/>
      <c r="BL20" s="646"/>
      <c r="BM20" s="646"/>
      <c r="BN20" s="647"/>
      <c r="BO20" s="648" t="s">
        <v>244</v>
      </c>
      <c r="BP20" s="648"/>
      <c r="BQ20" s="648"/>
      <c r="BR20" s="648"/>
      <c r="BS20" s="654" t="s">
        <v>244</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15883955</v>
      </c>
      <c r="CS20" s="646"/>
      <c r="CT20" s="646"/>
      <c r="CU20" s="646"/>
      <c r="CV20" s="646"/>
      <c r="CW20" s="646"/>
      <c r="CX20" s="646"/>
      <c r="CY20" s="647"/>
      <c r="CZ20" s="648">
        <v>100</v>
      </c>
      <c r="DA20" s="648"/>
      <c r="DB20" s="648"/>
      <c r="DC20" s="648"/>
      <c r="DD20" s="654">
        <v>3376915</v>
      </c>
      <c r="DE20" s="646"/>
      <c r="DF20" s="646"/>
      <c r="DG20" s="646"/>
      <c r="DH20" s="646"/>
      <c r="DI20" s="646"/>
      <c r="DJ20" s="646"/>
      <c r="DK20" s="646"/>
      <c r="DL20" s="646"/>
      <c r="DM20" s="646"/>
      <c r="DN20" s="646"/>
      <c r="DO20" s="646"/>
      <c r="DP20" s="647"/>
      <c r="DQ20" s="654">
        <v>8941606</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10031</v>
      </c>
      <c r="S21" s="646"/>
      <c r="T21" s="646"/>
      <c r="U21" s="646"/>
      <c r="V21" s="646"/>
      <c r="W21" s="646"/>
      <c r="X21" s="646"/>
      <c r="Y21" s="647"/>
      <c r="Z21" s="648">
        <v>0.1</v>
      </c>
      <c r="AA21" s="648"/>
      <c r="AB21" s="648"/>
      <c r="AC21" s="648"/>
      <c r="AD21" s="649">
        <v>10031</v>
      </c>
      <c r="AE21" s="649"/>
      <c r="AF21" s="649"/>
      <c r="AG21" s="649"/>
      <c r="AH21" s="649"/>
      <c r="AI21" s="649"/>
      <c r="AJ21" s="649"/>
      <c r="AK21" s="649"/>
      <c r="AL21" s="650">
        <v>0.2</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244</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3298793</v>
      </c>
      <c r="S22" s="646"/>
      <c r="T22" s="646"/>
      <c r="U22" s="646"/>
      <c r="V22" s="646"/>
      <c r="W22" s="646"/>
      <c r="X22" s="646"/>
      <c r="Y22" s="647"/>
      <c r="Z22" s="648">
        <v>20.6</v>
      </c>
      <c r="AA22" s="648"/>
      <c r="AB22" s="648"/>
      <c r="AC22" s="648"/>
      <c r="AD22" s="649">
        <v>3019031</v>
      </c>
      <c r="AE22" s="649"/>
      <c r="AF22" s="649"/>
      <c r="AG22" s="649"/>
      <c r="AH22" s="649"/>
      <c r="AI22" s="649"/>
      <c r="AJ22" s="649"/>
      <c r="AK22" s="649"/>
      <c r="AL22" s="650">
        <v>68.3</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244</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3019031</v>
      </c>
      <c r="S23" s="646"/>
      <c r="T23" s="646"/>
      <c r="U23" s="646"/>
      <c r="V23" s="646"/>
      <c r="W23" s="646"/>
      <c r="X23" s="646"/>
      <c r="Y23" s="647"/>
      <c r="Z23" s="648">
        <v>18.899999999999999</v>
      </c>
      <c r="AA23" s="648"/>
      <c r="AB23" s="648"/>
      <c r="AC23" s="648"/>
      <c r="AD23" s="649">
        <v>3019031</v>
      </c>
      <c r="AE23" s="649"/>
      <c r="AF23" s="649"/>
      <c r="AG23" s="649"/>
      <c r="AH23" s="649"/>
      <c r="AI23" s="649"/>
      <c r="AJ23" s="649"/>
      <c r="AK23" s="649"/>
      <c r="AL23" s="650">
        <v>68.3</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244</v>
      </c>
      <c r="BH23" s="646"/>
      <c r="BI23" s="646"/>
      <c r="BJ23" s="646"/>
      <c r="BK23" s="646"/>
      <c r="BL23" s="646"/>
      <c r="BM23" s="646"/>
      <c r="BN23" s="647"/>
      <c r="BO23" s="648" t="s">
        <v>129</v>
      </c>
      <c r="BP23" s="648"/>
      <c r="BQ23" s="648"/>
      <c r="BR23" s="648"/>
      <c r="BS23" s="654" t="s">
        <v>244</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279762</v>
      </c>
      <c r="S24" s="646"/>
      <c r="T24" s="646"/>
      <c r="U24" s="646"/>
      <c r="V24" s="646"/>
      <c r="W24" s="646"/>
      <c r="X24" s="646"/>
      <c r="Y24" s="647"/>
      <c r="Z24" s="648">
        <v>1.7</v>
      </c>
      <c r="AA24" s="648"/>
      <c r="AB24" s="648"/>
      <c r="AC24" s="648"/>
      <c r="AD24" s="649" t="s">
        <v>129</v>
      </c>
      <c r="AE24" s="649"/>
      <c r="AF24" s="649"/>
      <c r="AG24" s="649"/>
      <c r="AH24" s="649"/>
      <c r="AI24" s="649"/>
      <c r="AJ24" s="649"/>
      <c r="AK24" s="649"/>
      <c r="AL24" s="650" t="s">
        <v>244</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244</v>
      </c>
      <c r="BP24" s="648"/>
      <c r="BQ24" s="648"/>
      <c r="BR24" s="648"/>
      <c r="BS24" s="654" t="s">
        <v>129</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2493061</v>
      </c>
      <c r="CS24" s="635"/>
      <c r="CT24" s="635"/>
      <c r="CU24" s="635"/>
      <c r="CV24" s="635"/>
      <c r="CW24" s="635"/>
      <c r="CX24" s="635"/>
      <c r="CY24" s="636"/>
      <c r="CZ24" s="639">
        <v>15.7</v>
      </c>
      <c r="DA24" s="640"/>
      <c r="DB24" s="640"/>
      <c r="DC24" s="659"/>
      <c r="DD24" s="683">
        <v>2011475</v>
      </c>
      <c r="DE24" s="635"/>
      <c r="DF24" s="635"/>
      <c r="DG24" s="635"/>
      <c r="DH24" s="635"/>
      <c r="DI24" s="635"/>
      <c r="DJ24" s="635"/>
      <c r="DK24" s="636"/>
      <c r="DL24" s="683">
        <v>1968507</v>
      </c>
      <c r="DM24" s="635"/>
      <c r="DN24" s="635"/>
      <c r="DO24" s="635"/>
      <c r="DP24" s="635"/>
      <c r="DQ24" s="635"/>
      <c r="DR24" s="635"/>
      <c r="DS24" s="635"/>
      <c r="DT24" s="635"/>
      <c r="DU24" s="635"/>
      <c r="DV24" s="636"/>
      <c r="DW24" s="639">
        <v>43.1</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129</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1284442</v>
      </c>
      <c r="CS25" s="679"/>
      <c r="CT25" s="679"/>
      <c r="CU25" s="679"/>
      <c r="CV25" s="679"/>
      <c r="CW25" s="679"/>
      <c r="CX25" s="679"/>
      <c r="CY25" s="680"/>
      <c r="CZ25" s="650">
        <v>8.1</v>
      </c>
      <c r="DA25" s="681"/>
      <c r="DB25" s="681"/>
      <c r="DC25" s="684"/>
      <c r="DD25" s="654">
        <v>1195266</v>
      </c>
      <c r="DE25" s="679"/>
      <c r="DF25" s="679"/>
      <c r="DG25" s="679"/>
      <c r="DH25" s="679"/>
      <c r="DI25" s="679"/>
      <c r="DJ25" s="679"/>
      <c r="DK25" s="680"/>
      <c r="DL25" s="654">
        <v>1156362</v>
      </c>
      <c r="DM25" s="679"/>
      <c r="DN25" s="679"/>
      <c r="DO25" s="679"/>
      <c r="DP25" s="679"/>
      <c r="DQ25" s="679"/>
      <c r="DR25" s="679"/>
      <c r="DS25" s="679"/>
      <c r="DT25" s="679"/>
      <c r="DU25" s="679"/>
      <c r="DV25" s="680"/>
      <c r="DW25" s="650">
        <v>25.3</v>
      </c>
      <c r="DX25" s="681"/>
      <c r="DY25" s="681"/>
      <c r="DZ25" s="681"/>
      <c r="EA25" s="681"/>
      <c r="EB25" s="681"/>
      <c r="EC25" s="682"/>
    </row>
    <row r="26" spans="2:133" ht="11.25" customHeight="1" x14ac:dyDescent="0.15">
      <c r="B26" s="642" t="s">
        <v>297</v>
      </c>
      <c r="C26" s="643"/>
      <c r="D26" s="643"/>
      <c r="E26" s="643"/>
      <c r="F26" s="643"/>
      <c r="G26" s="643"/>
      <c r="H26" s="643"/>
      <c r="I26" s="643"/>
      <c r="J26" s="643"/>
      <c r="K26" s="643"/>
      <c r="L26" s="643"/>
      <c r="M26" s="643"/>
      <c r="N26" s="643"/>
      <c r="O26" s="643"/>
      <c r="P26" s="643"/>
      <c r="Q26" s="644"/>
      <c r="R26" s="645">
        <v>4677748</v>
      </c>
      <c r="S26" s="646"/>
      <c r="T26" s="646"/>
      <c r="U26" s="646"/>
      <c r="V26" s="646"/>
      <c r="W26" s="646"/>
      <c r="X26" s="646"/>
      <c r="Y26" s="647"/>
      <c r="Z26" s="648">
        <v>29.2</v>
      </c>
      <c r="AA26" s="648"/>
      <c r="AB26" s="648"/>
      <c r="AC26" s="648"/>
      <c r="AD26" s="649">
        <v>4397986</v>
      </c>
      <c r="AE26" s="649"/>
      <c r="AF26" s="649"/>
      <c r="AG26" s="649"/>
      <c r="AH26" s="649"/>
      <c r="AI26" s="649"/>
      <c r="AJ26" s="649"/>
      <c r="AK26" s="649"/>
      <c r="AL26" s="650">
        <v>99.4</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244</v>
      </c>
      <c r="BH26" s="646"/>
      <c r="BI26" s="646"/>
      <c r="BJ26" s="646"/>
      <c r="BK26" s="646"/>
      <c r="BL26" s="646"/>
      <c r="BM26" s="646"/>
      <c r="BN26" s="647"/>
      <c r="BO26" s="648" t="s">
        <v>129</v>
      </c>
      <c r="BP26" s="648"/>
      <c r="BQ26" s="648"/>
      <c r="BR26" s="648"/>
      <c r="BS26" s="654" t="s">
        <v>244</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771033</v>
      </c>
      <c r="CS26" s="646"/>
      <c r="CT26" s="646"/>
      <c r="CU26" s="646"/>
      <c r="CV26" s="646"/>
      <c r="CW26" s="646"/>
      <c r="CX26" s="646"/>
      <c r="CY26" s="647"/>
      <c r="CZ26" s="650">
        <v>4.9000000000000004</v>
      </c>
      <c r="DA26" s="681"/>
      <c r="DB26" s="681"/>
      <c r="DC26" s="684"/>
      <c r="DD26" s="654">
        <v>719453</v>
      </c>
      <c r="DE26" s="646"/>
      <c r="DF26" s="646"/>
      <c r="DG26" s="646"/>
      <c r="DH26" s="646"/>
      <c r="DI26" s="646"/>
      <c r="DJ26" s="646"/>
      <c r="DK26" s="647"/>
      <c r="DL26" s="654" t="s">
        <v>129</v>
      </c>
      <c r="DM26" s="646"/>
      <c r="DN26" s="646"/>
      <c r="DO26" s="646"/>
      <c r="DP26" s="646"/>
      <c r="DQ26" s="646"/>
      <c r="DR26" s="646"/>
      <c r="DS26" s="646"/>
      <c r="DT26" s="646"/>
      <c r="DU26" s="646"/>
      <c r="DV26" s="647"/>
      <c r="DW26" s="650" t="s">
        <v>244</v>
      </c>
      <c r="DX26" s="681"/>
      <c r="DY26" s="681"/>
      <c r="DZ26" s="681"/>
      <c r="EA26" s="681"/>
      <c r="EB26" s="681"/>
      <c r="EC26" s="682"/>
    </row>
    <row r="27" spans="2:133" ht="11.25" customHeight="1" x14ac:dyDescent="0.15">
      <c r="B27" s="642" t="s">
        <v>300</v>
      </c>
      <c r="C27" s="643"/>
      <c r="D27" s="643"/>
      <c r="E27" s="643"/>
      <c r="F27" s="643"/>
      <c r="G27" s="643"/>
      <c r="H27" s="643"/>
      <c r="I27" s="643"/>
      <c r="J27" s="643"/>
      <c r="K27" s="643"/>
      <c r="L27" s="643"/>
      <c r="M27" s="643"/>
      <c r="N27" s="643"/>
      <c r="O27" s="643"/>
      <c r="P27" s="643"/>
      <c r="Q27" s="644"/>
      <c r="R27" s="645">
        <v>937</v>
      </c>
      <c r="S27" s="646"/>
      <c r="T27" s="646"/>
      <c r="U27" s="646"/>
      <c r="V27" s="646"/>
      <c r="W27" s="646"/>
      <c r="X27" s="646"/>
      <c r="Y27" s="647"/>
      <c r="Z27" s="648">
        <v>0</v>
      </c>
      <c r="AA27" s="648"/>
      <c r="AB27" s="648"/>
      <c r="AC27" s="648"/>
      <c r="AD27" s="649">
        <v>937</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1043535</v>
      </c>
      <c r="BH27" s="646"/>
      <c r="BI27" s="646"/>
      <c r="BJ27" s="646"/>
      <c r="BK27" s="646"/>
      <c r="BL27" s="646"/>
      <c r="BM27" s="646"/>
      <c r="BN27" s="647"/>
      <c r="BO27" s="648">
        <v>100</v>
      </c>
      <c r="BP27" s="648"/>
      <c r="BQ27" s="648"/>
      <c r="BR27" s="648"/>
      <c r="BS27" s="654">
        <v>24401</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498102</v>
      </c>
      <c r="CS27" s="679"/>
      <c r="CT27" s="679"/>
      <c r="CU27" s="679"/>
      <c r="CV27" s="679"/>
      <c r="CW27" s="679"/>
      <c r="CX27" s="679"/>
      <c r="CY27" s="680"/>
      <c r="CZ27" s="650">
        <v>3.1</v>
      </c>
      <c r="DA27" s="681"/>
      <c r="DB27" s="681"/>
      <c r="DC27" s="684"/>
      <c r="DD27" s="654">
        <v>145975</v>
      </c>
      <c r="DE27" s="679"/>
      <c r="DF27" s="679"/>
      <c r="DG27" s="679"/>
      <c r="DH27" s="679"/>
      <c r="DI27" s="679"/>
      <c r="DJ27" s="679"/>
      <c r="DK27" s="680"/>
      <c r="DL27" s="654">
        <v>141911</v>
      </c>
      <c r="DM27" s="679"/>
      <c r="DN27" s="679"/>
      <c r="DO27" s="679"/>
      <c r="DP27" s="679"/>
      <c r="DQ27" s="679"/>
      <c r="DR27" s="679"/>
      <c r="DS27" s="679"/>
      <c r="DT27" s="679"/>
      <c r="DU27" s="679"/>
      <c r="DV27" s="680"/>
      <c r="DW27" s="650">
        <v>3.1</v>
      </c>
      <c r="DX27" s="681"/>
      <c r="DY27" s="681"/>
      <c r="DZ27" s="681"/>
      <c r="EA27" s="681"/>
      <c r="EB27" s="681"/>
      <c r="EC27" s="682"/>
    </row>
    <row r="28" spans="2:133" ht="11.25" customHeight="1" x14ac:dyDescent="0.15">
      <c r="B28" s="642" t="s">
        <v>303</v>
      </c>
      <c r="C28" s="643"/>
      <c r="D28" s="643"/>
      <c r="E28" s="643"/>
      <c r="F28" s="643"/>
      <c r="G28" s="643"/>
      <c r="H28" s="643"/>
      <c r="I28" s="643"/>
      <c r="J28" s="643"/>
      <c r="K28" s="643"/>
      <c r="L28" s="643"/>
      <c r="M28" s="643"/>
      <c r="N28" s="643"/>
      <c r="O28" s="643"/>
      <c r="P28" s="643"/>
      <c r="Q28" s="644"/>
      <c r="R28" s="645">
        <v>27146</v>
      </c>
      <c r="S28" s="646"/>
      <c r="T28" s="646"/>
      <c r="U28" s="646"/>
      <c r="V28" s="646"/>
      <c r="W28" s="646"/>
      <c r="X28" s="646"/>
      <c r="Y28" s="647"/>
      <c r="Z28" s="648">
        <v>0.2</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710517</v>
      </c>
      <c r="CS28" s="646"/>
      <c r="CT28" s="646"/>
      <c r="CU28" s="646"/>
      <c r="CV28" s="646"/>
      <c r="CW28" s="646"/>
      <c r="CX28" s="646"/>
      <c r="CY28" s="647"/>
      <c r="CZ28" s="650">
        <v>4.5</v>
      </c>
      <c r="DA28" s="681"/>
      <c r="DB28" s="681"/>
      <c r="DC28" s="684"/>
      <c r="DD28" s="654">
        <v>670234</v>
      </c>
      <c r="DE28" s="646"/>
      <c r="DF28" s="646"/>
      <c r="DG28" s="646"/>
      <c r="DH28" s="646"/>
      <c r="DI28" s="646"/>
      <c r="DJ28" s="646"/>
      <c r="DK28" s="647"/>
      <c r="DL28" s="654">
        <v>670234</v>
      </c>
      <c r="DM28" s="646"/>
      <c r="DN28" s="646"/>
      <c r="DO28" s="646"/>
      <c r="DP28" s="646"/>
      <c r="DQ28" s="646"/>
      <c r="DR28" s="646"/>
      <c r="DS28" s="646"/>
      <c r="DT28" s="646"/>
      <c r="DU28" s="646"/>
      <c r="DV28" s="647"/>
      <c r="DW28" s="650">
        <v>14.7</v>
      </c>
      <c r="DX28" s="681"/>
      <c r="DY28" s="681"/>
      <c r="DZ28" s="681"/>
      <c r="EA28" s="681"/>
      <c r="EB28" s="681"/>
      <c r="EC28" s="682"/>
    </row>
    <row r="29" spans="2:133" ht="11.25" customHeight="1" x14ac:dyDescent="0.15">
      <c r="B29" s="642" t="s">
        <v>305</v>
      </c>
      <c r="C29" s="643"/>
      <c r="D29" s="643"/>
      <c r="E29" s="643"/>
      <c r="F29" s="643"/>
      <c r="G29" s="643"/>
      <c r="H29" s="643"/>
      <c r="I29" s="643"/>
      <c r="J29" s="643"/>
      <c r="K29" s="643"/>
      <c r="L29" s="643"/>
      <c r="M29" s="643"/>
      <c r="N29" s="643"/>
      <c r="O29" s="643"/>
      <c r="P29" s="643"/>
      <c r="Q29" s="644"/>
      <c r="R29" s="645">
        <v>209541</v>
      </c>
      <c r="S29" s="646"/>
      <c r="T29" s="646"/>
      <c r="U29" s="646"/>
      <c r="V29" s="646"/>
      <c r="W29" s="646"/>
      <c r="X29" s="646"/>
      <c r="Y29" s="647"/>
      <c r="Z29" s="648">
        <v>1.3</v>
      </c>
      <c r="AA29" s="648"/>
      <c r="AB29" s="648"/>
      <c r="AC29" s="648"/>
      <c r="AD29" s="649">
        <v>4006</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70</v>
      </c>
      <c r="CG29" s="661"/>
      <c r="CH29" s="661"/>
      <c r="CI29" s="661"/>
      <c r="CJ29" s="661"/>
      <c r="CK29" s="661"/>
      <c r="CL29" s="661"/>
      <c r="CM29" s="661"/>
      <c r="CN29" s="661"/>
      <c r="CO29" s="661"/>
      <c r="CP29" s="661"/>
      <c r="CQ29" s="662"/>
      <c r="CR29" s="645">
        <v>710517</v>
      </c>
      <c r="CS29" s="679"/>
      <c r="CT29" s="679"/>
      <c r="CU29" s="679"/>
      <c r="CV29" s="679"/>
      <c r="CW29" s="679"/>
      <c r="CX29" s="679"/>
      <c r="CY29" s="680"/>
      <c r="CZ29" s="650">
        <v>4.5</v>
      </c>
      <c r="DA29" s="681"/>
      <c r="DB29" s="681"/>
      <c r="DC29" s="684"/>
      <c r="DD29" s="654">
        <v>670234</v>
      </c>
      <c r="DE29" s="679"/>
      <c r="DF29" s="679"/>
      <c r="DG29" s="679"/>
      <c r="DH29" s="679"/>
      <c r="DI29" s="679"/>
      <c r="DJ29" s="679"/>
      <c r="DK29" s="680"/>
      <c r="DL29" s="654">
        <v>670234</v>
      </c>
      <c r="DM29" s="679"/>
      <c r="DN29" s="679"/>
      <c r="DO29" s="679"/>
      <c r="DP29" s="679"/>
      <c r="DQ29" s="679"/>
      <c r="DR29" s="679"/>
      <c r="DS29" s="679"/>
      <c r="DT29" s="679"/>
      <c r="DU29" s="679"/>
      <c r="DV29" s="680"/>
      <c r="DW29" s="650">
        <v>14.7</v>
      </c>
      <c r="DX29" s="681"/>
      <c r="DY29" s="681"/>
      <c r="DZ29" s="681"/>
      <c r="EA29" s="681"/>
      <c r="EB29" s="681"/>
      <c r="EC29" s="682"/>
    </row>
    <row r="30" spans="2:133" ht="11.25" customHeight="1" x14ac:dyDescent="0.15">
      <c r="B30" s="642" t="s">
        <v>307</v>
      </c>
      <c r="C30" s="643"/>
      <c r="D30" s="643"/>
      <c r="E30" s="643"/>
      <c r="F30" s="643"/>
      <c r="G30" s="643"/>
      <c r="H30" s="643"/>
      <c r="I30" s="643"/>
      <c r="J30" s="643"/>
      <c r="K30" s="643"/>
      <c r="L30" s="643"/>
      <c r="M30" s="643"/>
      <c r="N30" s="643"/>
      <c r="O30" s="643"/>
      <c r="P30" s="643"/>
      <c r="Q30" s="644"/>
      <c r="R30" s="645">
        <v>71322</v>
      </c>
      <c r="S30" s="646"/>
      <c r="T30" s="646"/>
      <c r="U30" s="646"/>
      <c r="V30" s="646"/>
      <c r="W30" s="646"/>
      <c r="X30" s="646"/>
      <c r="Y30" s="647"/>
      <c r="Z30" s="648">
        <v>0.4</v>
      </c>
      <c r="AA30" s="648"/>
      <c r="AB30" s="648"/>
      <c r="AC30" s="648"/>
      <c r="AD30" s="649" t="s">
        <v>129</v>
      </c>
      <c r="AE30" s="649"/>
      <c r="AF30" s="649"/>
      <c r="AG30" s="649"/>
      <c r="AH30" s="649"/>
      <c r="AI30" s="649"/>
      <c r="AJ30" s="649"/>
      <c r="AK30" s="649"/>
      <c r="AL30" s="650" t="s">
        <v>129</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668980</v>
      </c>
      <c r="CS30" s="646"/>
      <c r="CT30" s="646"/>
      <c r="CU30" s="646"/>
      <c r="CV30" s="646"/>
      <c r="CW30" s="646"/>
      <c r="CX30" s="646"/>
      <c r="CY30" s="647"/>
      <c r="CZ30" s="650">
        <v>4.2</v>
      </c>
      <c r="DA30" s="681"/>
      <c r="DB30" s="681"/>
      <c r="DC30" s="684"/>
      <c r="DD30" s="654">
        <v>628697</v>
      </c>
      <c r="DE30" s="646"/>
      <c r="DF30" s="646"/>
      <c r="DG30" s="646"/>
      <c r="DH30" s="646"/>
      <c r="DI30" s="646"/>
      <c r="DJ30" s="646"/>
      <c r="DK30" s="647"/>
      <c r="DL30" s="654">
        <v>628697</v>
      </c>
      <c r="DM30" s="646"/>
      <c r="DN30" s="646"/>
      <c r="DO30" s="646"/>
      <c r="DP30" s="646"/>
      <c r="DQ30" s="646"/>
      <c r="DR30" s="646"/>
      <c r="DS30" s="646"/>
      <c r="DT30" s="646"/>
      <c r="DU30" s="646"/>
      <c r="DV30" s="647"/>
      <c r="DW30" s="650">
        <v>13.8</v>
      </c>
      <c r="DX30" s="681"/>
      <c r="DY30" s="681"/>
      <c r="DZ30" s="681"/>
      <c r="EA30" s="681"/>
      <c r="EB30" s="681"/>
      <c r="EC30" s="682"/>
    </row>
    <row r="31" spans="2:133" ht="11.25" customHeight="1" x14ac:dyDescent="0.15">
      <c r="B31" s="642" t="s">
        <v>311</v>
      </c>
      <c r="C31" s="643"/>
      <c r="D31" s="643"/>
      <c r="E31" s="643"/>
      <c r="F31" s="643"/>
      <c r="G31" s="643"/>
      <c r="H31" s="643"/>
      <c r="I31" s="643"/>
      <c r="J31" s="643"/>
      <c r="K31" s="643"/>
      <c r="L31" s="643"/>
      <c r="M31" s="643"/>
      <c r="N31" s="643"/>
      <c r="O31" s="643"/>
      <c r="P31" s="643"/>
      <c r="Q31" s="644"/>
      <c r="R31" s="645">
        <v>772861</v>
      </c>
      <c r="S31" s="646"/>
      <c r="T31" s="646"/>
      <c r="U31" s="646"/>
      <c r="V31" s="646"/>
      <c r="W31" s="646"/>
      <c r="X31" s="646"/>
      <c r="Y31" s="647"/>
      <c r="Z31" s="648">
        <v>4.8</v>
      </c>
      <c r="AA31" s="648"/>
      <c r="AB31" s="648"/>
      <c r="AC31" s="648"/>
      <c r="AD31" s="649" t="s">
        <v>129</v>
      </c>
      <c r="AE31" s="649"/>
      <c r="AF31" s="649"/>
      <c r="AG31" s="649"/>
      <c r="AH31" s="649"/>
      <c r="AI31" s="649"/>
      <c r="AJ31" s="649"/>
      <c r="AK31" s="649"/>
      <c r="AL31" s="650" t="s">
        <v>129</v>
      </c>
      <c r="AM31" s="651"/>
      <c r="AN31" s="651"/>
      <c r="AO31" s="652"/>
      <c r="AP31" s="702" t="s">
        <v>312</v>
      </c>
      <c r="AQ31" s="703"/>
      <c r="AR31" s="703"/>
      <c r="AS31" s="703"/>
      <c r="AT31" s="708" t="s">
        <v>313</v>
      </c>
      <c r="AU31" s="231"/>
      <c r="AV31" s="231"/>
      <c r="AW31" s="231"/>
      <c r="AX31" s="631" t="s">
        <v>187</v>
      </c>
      <c r="AY31" s="632"/>
      <c r="AZ31" s="632"/>
      <c r="BA31" s="632"/>
      <c r="BB31" s="632"/>
      <c r="BC31" s="632"/>
      <c r="BD31" s="632"/>
      <c r="BE31" s="632"/>
      <c r="BF31" s="633"/>
      <c r="BG31" s="701">
        <v>98.5</v>
      </c>
      <c r="BH31" s="697"/>
      <c r="BI31" s="697"/>
      <c r="BJ31" s="697"/>
      <c r="BK31" s="697"/>
      <c r="BL31" s="697"/>
      <c r="BM31" s="640">
        <v>95.1</v>
      </c>
      <c r="BN31" s="697"/>
      <c r="BO31" s="697"/>
      <c r="BP31" s="697"/>
      <c r="BQ31" s="698"/>
      <c r="BR31" s="701">
        <v>98.4</v>
      </c>
      <c r="BS31" s="697"/>
      <c r="BT31" s="697"/>
      <c r="BU31" s="697"/>
      <c r="BV31" s="697"/>
      <c r="BW31" s="697"/>
      <c r="BX31" s="640">
        <v>94.4</v>
      </c>
      <c r="BY31" s="697"/>
      <c r="BZ31" s="697"/>
      <c r="CA31" s="697"/>
      <c r="CB31" s="698"/>
      <c r="CD31" s="693"/>
      <c r="CE31" s="694"/>
      <c r="CF31" s="660" t="s">
        <v>314</v>
      </c>
      <c r="CG31" s="661"/>
      <c r="CH31" s="661"/>
      <c r="CI31" s="661"/>
      <c r="CJ31" s="661"/>
      <c r="CK31" s="661"/>
      <c r="CL31" s="661"/>
      <c r="CM31" s="661"/>
      <c r="CN31" s="661"/>
      <c r="CO31" s="661"/>
      <c r="CP31" s="661"/>
      <c r="CQ31" s="662"/>
      <c r="CR31" s="645">
        <v>41537</v>
      </c>
      <c r="CS31" s="679"/>
      <c r="CT31" s="679"/>
      <c r="CU31" s="679"/>
      <c r="CV31" s="679"/>
      <c r="CW31" s="679"/>
      <c r="CX31" s="679"/>
      <c r="CY31" s="680"/>
      <c r="CZ31" s="650">
        <v>0.3</v>
      </c>
      <c r="DA31" s="681"/>
      <c r="DB31" s="681"/>
      <c r="DC31" s="684"/>
      <c r="DD31" s="654">
        <v>41537</v>
      </c>
      <c r="DE31" s="679"/>
      <c r="DF31" s="679"/>
      <c r="DG31" s="679"/>
      <c r="DH31" s="679"/>
      <c r="DI31" s="679"/>
      <c r="DJ31" s="679"/>
      <c r="DK31" s="680"/>
      <c r="DL31" s="654">
        <v>41537</v>
      </c>
      <c r="DM31" s="679"/>
      <c r="DN31" s="679"/>
      <c r="DO31" s="679"/>
      <c r="DP31" s="679"/>
      <c r="DQ31" s="679"/>
      <c r="DR31" s="679"/>
      <c r="DS31" s="679"/>
      <c r="DT31" s="679"/>
      <c r="DU31" s="679"/>
      <c r="DV31" s="680"/>
      <c r="DW31" s="650">
        <v>0.9</v>
      </c>
      <c r="DX31" s="681"/>
      <c r="DY31" s="681"/>
      <c r="DZ31" s="681"/>
      <c r="EA31" s="681"/>
      <c r="EB31" s="681"/>
      <c r="EC31" s="682"/>
    </row>
    <row r="32" spans="2:133" ht="11.25" customHeight="1" x14ac:dyDescent="0.15">
      <c r="B32" s="712" t="s">
        <v>315</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244</v>
      </c>
      <c r="AA32" s="648"/>
      <c r="AB32" s="648"/>
      <c r="AC32" s="648"/>
      <c r="AD32" s="649" t="s">
        <v>129</v>
      </c>
      <c r="AE32" s="649"/>
      <c r="AF32" s="649"/>
      <c r="AG32" s="649"/>
      <c r="AH32" s="649"/>
      <c r="AI32" s="649"/>
      <c r="AJ32" s="649"/>
      <c r="AK32" s="649"/>
      <c r="AL32" s="650" t="s">
        <v>244</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98.8</v>
      </c>
      <c r="BH32" s="679"/>
      <c r="BI32" s="679"/>
      <c r="BJ32" s="679"/>
      <c r="BK32" s="679"/>
      <c r="BL32" s="679"/>
      <c r="BM32" s="651">
        <v>94.7</v>
      </c>
      <c r="BN32" s="699"/>
      <c r="BO32" s="699"/>
      <c r="BP32" s="699"/>
      <c r="BQ32" s="700"/>
      <c r="BR32" s="711">
        <v>98.7</v>
      </c>
      <c r="BS32" s="679"/>
      <c r="BT32" s="679"/>
      <c r="BU32" s="679"/>
      <c r="BV32" s="679"/>
      <c r="BW32" s="679"/>
      <c r="BX32" s="651">
        <v>94</v>
      </c>
      <c r="BY32" s="699"/>
      <c r="BZ32" s="699"/>
      <c r="CA32" s="699"/>
      <c r="CB32" s="700"/>
      <c r="CD32" s="695"/>
      <c r="CE32" s="696"/>
      <c r="CF32" s="660" t="s">
        <v>318</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129</v>
      </c>
      <c r="DA32" s="681"/>
      <c r="DB32" s="681"/>
      <c r="DC32" s="684"/>
      <c r="DD32" s="654" t="s">
        <v>244</v>
      </c>
      <c r="DE32" s="646"/>
      <c r="DF32" s="646"/>
      <c r="DG32" s="646"/>
      <c r="DH32" s="646"/>
      <c r="DI32" s="646"/>
      <c r="DJ32" s="646"/>
      <c r="DK32" s="647"/>
      <c r="DL32" s="654" t="s">
        <v>129</v>
      </c>
      <c r="DM32" s="646"/>
      <c r="DN32" s="646"/>
      <c r="DO32" s="646"/>
      <c r="DP32" s="646"/>
      <c r="DQ32" s="646"/>
      <c r="DR32" s="646"/>
      <c r="DS32" s="646"/>
      <c r="DT32" s="646"/>
      <c r="DU32" s="646"/>
      <c r="DV32" s="647"/>
      <c r="DW32" s="650" t="s">
        <v>244</v>
      </c>
      <c r="DX32" s="681"/>
      <c r="DY32" s="681"/>
      <c r="DZ32" s="681"/>
      <c r="EA32" s="681"/>
      <c r="EB32" s="681"/>
      <c r="EC32" s="682"/>
    </row>
    <row r="33" spans="2:133" ht="11.25" customHeight="1" x14ac:dyDescent="0.15">
      <c r="B33" s="642" t="s">
        <v>319</v>
      </c>
      <c r="C33" s="643"/>
      <c r="D33" s="643"/>
      <c r="E33" s="643"/>
      <c r="F33" s="643"/>
      <c r="G33" s="643"/>
      <c r="H33" s="643"/>
      <c r="I33" s="643"/>
      <c r="J33" s="643"/>
      <c r="K33" s="643"/>
      <c r="L33" s="643"/>
      <c r="M33" s="643"/>
      <c r="N33" s="643"/>
      <c r="O33" s="643"/>
      <c r="P33" s="643"/>
      <c r="Q33" s="644"/>
      <c r="R33" s="645">
        <v>541549</v>
      </c>
      <c r="S33" s="646"/>
      <c r="T33" s="646"/>
      <c r="U33" s="646"/>
      <c r="V33" s="646"/>
      <c r="W33" s="646"/>
      <c r="X33" s="646"/>
      <c r="Y33" s="647"/>
      <c r="Z33" s="648">
        <v>3.4</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98.1</v>
      </c>
      <c r="BH33" s="716"/>
      <c r="BI33" s="716"/>
      <c r="BJ33" s="716"/>
      <c r="BK33" s="716"/>
      <c r="BL33" s="716"/>
      <c r="BM33" s="717">
        <v>94.4</v>
      </c>
      <c r="BN33" s="716"/>
      <c r="BO33" s="716"/>
      <c r="BP33" s="716"/>
      <c r="BQ33" s="718"/>
      <c r="BR33" s="715">
        <v>97.8</v>
      </c>
      <c r="BS33" s="716"/>
      <c r="BT33" s="716"/>
      <c r="BU33" s="716"/>
      <c r="BV33" s="716"/>
      <c r="BW33" s="716"/>
      <c r="BX33" s="717">
        <v>93.4</v>
      </c>
      <c r="BY33" s="716"/>
      <c r="BZ33" s="716"/>
      <c r="CA33" s="716"/>
      <c r="CB33" s="718"/>
      <c r="CD33" s="660" t="s">
        <v>321</v>
      </c>
      <c r="CE33" s="661"/>
      <c r="CF33" s="661"/>
      <c r="CG33" s="661"/>
      <c r="CH33" s="661"/>
      <c r="CI33" s="661"/>
      <c r="CJ33" s="661"/>
      <c r="CK33" s="661"/>
      <c r="CL33" s="661"/>
      <c r="CM33" s="661"/>
      <c r="CN33" s="661"/>
      <c r="CO33" s="661"/>
      <c r="CP33" s="661"/>
      <c r="CQ33" s="662"/>
      <c r="CR33" s="645">
        <v>10013961</v>
      </c>
      <c r="CS33" s="679"/>
      <c r="CT33" s="679"/>
      <c r="CU33" s="679"/>
      <c r="CV33" s="679"/>
      <c r="CW33" s="679"/>
      <c r="CX33" s="679"/>
      <c r="CY33" s="680"/>
      <c r="CZ33" s="650">
        <v>63</v>
      </c>
      <c r="DA33" s="681"/>
      <c r="DB33" s="681"/>
      <c r="DC33" s="684"/>
      <c r="DD33" s="654">
        <v>6415384</v>
      </c>
      <c r="DE33" s="679"/>
      <c r="DF33" s="679"/>
      <c r="DG33" s="679"/>
      <c r="DH33" s="679"/>
      <c r="DI33" s="679"/>
      <c r="DJ33" s="679"/>
      <c r="DK33" s="680"/>
      <c r="DL33" s="654">
        <v>1647734</v>
      </c>
      <c r="DM33" s="679"/>
      <c r="DN33" s="679"/>
      <c r="DO33" s="679"/>
      <c r="DP33" s="679"/>
      <c r="DQ33" s="679"/>
      <c r="DR33" s="679"/>
      <c r="DS33" s="679"/>
      <c r="DT33" s="679"/>
      <c r="DU33" s="679"/>
      <c r="DV33" s="680"/>
      <c r="DW33" s="650">
        <v>36.1</v>
      </c>
      <c r="DX33" s="681"/>
      <c r="DY33" s="681"/>
      <c r="DZ33" s="681"/>
      <c r="EA33" s="681"/>
      <c r="EB33" s="681"/>
      <c r="EC33" s="682"/>
    </row>
    <row r="34" spans="2:133" ht="11.25" customHeight="1" x14ac:dyDescent="0.15">
      <c r="B34" s="642" t="s">
        <v>322</v>
      </c>
      <c r="C34" s="643"/>
      <c r="D34" s="643"/>
      <c r="E34" s="643"/>
      <c r="F34" s="643"/>
      <c r="G34" s="643"/>
      <c r="H34" s="643"/>
      <c r="I34" s="643"/>
      <c r="J34" s="643"/>
      <c r="K34" s="643"/>
      <c r="L34" s="643"/>
      <c r="M34" s="643"/>
      <c r="N34" s="643"/>
      <c r="O34" s="643"/>
      <c r="P34" s="643"/>
      <c r="Q34" s="644"/>
      <c r="R34" s="645">
        <v>175912</v>
      </c>
      <c r="S34" s="646"/>
      <c r="T34" s="646"/>
      <c r="U34" s="646"/>
      <c r="V34" s="646"/>
      <c r="W34" s="646"/>
      <c r="X34" s="646"/>
      <c r="Y34" s="647"/>
      <c r="Z34" s="648">
        <v>1.1000000000000001</v>
      </c>
      <c r="AA34" s="648"/>
      <c r="AB34" s="648"/>
      <c r="AC34" s="648"/>
      <c r="AD34" s="649">
        <v>19708</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2225506</v>
      </c>
      <c r="CS34" s="646"/>
      <c r="CT34" s="646"/>
      <c r="CU34" s="646"/>
      <c r="CV34" s="646"/>
      <c r="CW34" s="646"/>
      <c r="CX34" s="646"/>
      <c r="CY34" s="647"/>
      <c r="CZ34" s="650">
        <v>14</v>
      </c>
      <c r="DA34" s="681"/>
      <c r="DB34" s="681"/>
      <c r="DC34" s="684"/>
      <c r="DD34" s="654">
        <v>1937097</v>
      </c>
      <c r="DE34" s="646"/>
      <c r="DF34" s="646"/>
      <c r="DG34" s="646"/>
      <c r="DH34" s="646"/>
      <c r="DI34" s="646"/>
      <c r="DJ34" s="646"/>
      <c r="DK34" s="647"/>
      <c r="DL34" s="654">
        <v>679479</v>
      </c>
      <c r="DM34" s="646"/>
      <c r="DN34" s="646"/>
      <c r="DO34" s="646"/>
      <c r="DP34" s="646"/>
      <c r="DQ34" s="646"/>
      <c r="DR34" s="646"/>
      <c r="DS34" s="646"/>
      <c r="DT34" s="646"/>
      <c r="DU34" s="646"/>
      <c r="DV34" s="647"/>
      <c r="DW34" s="650">
        <v>14.9</v>
      </c>
      <c r="DX34" s="681"/>
      <c r="DY34" s="681"/>
      <c r="DZ34" s="681"/>
      <c r="EA34" s="681"/>
      <c r="EB34" s="681"/>
      <c r="EC34" s="682"/>
    </row>
    <row r="35" spans="2:133" ht="11.25" customHeight="1" x14ac:dyDescent="0.15">
      <c r="B35" s="642" t="s">
        <v>324</v>
      </c>
      <c r="C35" s="643"/>
      <c r="D35" s="643"/>
      <c r="E35" s="643"/>
      <c r="F35" s="643"/>
      <c r="G35" s="643"/>
      <c r="H35" s="643"/>
      <c r="I35" s="643"/>
      <c r="J35" s="643"/>
      <c r="K35" s="643"/>
      <c r="L35" s="643"/>
      <c r="M35" s="643"/>
      <c r="N35" s="643"/>
      <c r="O35" s="643"/>
      <c r="P35" s="643"/>
      <c r="Q35" s="644"/>
      <c r="R35" s="645">
        <v>6736919</v>
      </c>
      <c r="S35" s="646"/>
      <c r="T35" s="646"/>
      <c r="U35" s="646"/>
      <c r="V35" s="646"/>
      <c r="W35" s="646"/>
      <c r="X35" s="646"/>
      <c r="Y35" s="647"/>
      <c r="Z35" s="648">
        <v>42.1</v>
      </c>
      <c r="AA35" s="648"/>
      <c r="AB35" s="648"/>
      <c r="AC35" s="648"/>
      <c r="AD35" s="649" t="s">
        <v>244</v>
      </c>
      <c r="AE35" s="649"/>
      <c r="AF35" s="649"/>
      <c r="AG35" s="649"/>
      <c r="AH35" s="649"/>
      <c r="AI35" s="649"/>
      <c r="AJ35" s="649"/>
      <c r="AK35" s="649"/>
      <c r="AL35" s="650" t="s">
        <v>244</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143460</v>
      </c>
      <c r="CS35" s="679"/>
      <c r="CT35" s="679"/>
      <c r="CU35" s="679"/>
      <c r="CV35" s="679"/>
      <c r="CW35" s="679"/>
      <c r="CX35" s="679"/>
      <c r="CY35" s="680"/>
      <c r="CZ35" s="650">
        <v>0.9</v>
      </c>
      <c r="DA35" s="681"/>
      <c r="DB35" s="681"/>
      <c r="DC35" s="684"/>
      <c r="DD35" s="654">
        <v>133713</v>
      </c>
      <c r="DE35" s="679"/>
      <c r="DF35" s="679"/>
      <c r="DG35" s="679"/>
      <c r="DH35" s="679"/>
      <c r="DI35" s="679"/>
      <c r="DJ35" s="679"/>
      <c r="DK35" s="680"/>
      <c r="DL35" s="654">
        <v>16151</v>
      </c>
      <c r="DM35" s="679"/>
      <c r="DN35" s="679"/>
      <c r="DO35" s="679"/>
      <c r="DP35" s="679"/>
      <c r="DQ35" s="679"/>
      <c r="DR35" s="679"/>
      <c r="DS35" s="679"/>
      <c r="DT35" s="679"/>
      <c r="DU35" s="679"/>
      <c r="DV35" s="680"/>
      <c r="DW35" s="650">
        <v>0.4</v>
      </c>
      <c r="DX35" s="681"/>
      <c r="DY35" s="681"/>
      <c r="DZ35" s="681"/>
      <c r="EA35" s="681"/>
      <c r="EB35" s="681"/>
      <c r="EC35" s="682"/>
    </row>
    <row r="36" spans="2:133" ht="11.25" customHeight="1" x14ac:dyDescent="0.15">
      <c r="B36" s="642" t="s">
        <v>328</v>
      </c>
      <c r="C36" s="643"/>
      <c r="D36" s="643"/>
      <c r="E36" s="643"/>
      <c r="F36" s="643"/>
      <c r="G36" s="643"/>
      <c r="H36" s="643"/>
      <c r="I36" s="643"/>
      <c r="J36" s="643"/>
      <c r="K36" s="643"/>
      <c r="L36" s="643"/>
      <c r="M36" s="643"/>
      <c r="N36" s="643"/>
      <c r="O36" s="643"/>
      <c r="P36" s="643"/>
      <c r="Q36" s="644"/>
      <c r="R36" s="645">
        <v>481597</v>
      </c>
      <c r="S36" s="646"/>
      <c r="T36" s="646"/>
      <c r="U36" s="646"/>
      <c r="V36" s="646"/>
      <c r="W36" s="646"/>
      <c r="X36" s="646"/>
      <c r="Y36" s="647"/>
      <c r="Z36" s="648">
        <v>3</v>
      </c>
      <c r="AA36" s="648"/>
      <c r="AB36" s="648"/>
      <c r="AC36" s="648"/>
      <c r="AD36" s="649" t="s">
        <v>129</v>
      </c>
      <c r="AE36" s="649"/>
      <c r="AF36" s="649"/>
      <c r="AG36" s="649"/>
      <c r="AH36" s="649"/>
      <c r="AI36" s="649"/>
      <c r="AJ36" s="649"/>
      <c r="AK36" s="649"/>
      <c r="AL36" s="650" t="s">
        <v>129</v>
      </c>
      <c r="AM36" s="651"/>
      <c r="AN36" s="651"/>
      <c r="AO36" s="652"/>
      <c r="AP36" s="235"/>
      <c r="AQ36" s="719" t="s">
        <v>329</v>
      </c>
      <c r="AR36" s="720"/>
      <c r="AS36" s="720"/>
      <c r="AT36" s="720"/>
      <c r="AU36" s="720"/>
      <c r="AV36" s="720"/>
      <c r="AW36" s="720"/>
      <c r="AX36" s="720"/>
      <c r="AY36" s="721"/>
      <c r="AZ36" s="634">
        <v>908061</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12166</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3859841</v>
      </c>
      <c r="CS36" s="646"/>
      <c r="CT36" s="646"/>
      <c r="CU36" s="646"/>
      <c r="CV36" s="646"/>
      <c r="CW36" s="646"/>
      <c r="CX36" s="646"/>
      <c r="CY36" s="647"/>
      <c r="CZ36" s="650">
        <v>24.3</v>
      </c>
      <c r="DA36" s="681"/>
      <c r="DB36" s="681"/>
      <c r="DC36" s="684"/>
      <c r="DD36" s="654">
        <v>3157338</v>
      </c>
      <c r="DE36" s="646"/>
      <c r="DF36" s="646"/>
      <c r="DG36" s="646"/>
      <c r="DH36" s="646"/>
      <c r="DI36" s="646"/>
      <c r="DJ36" s="646"/>
      <c r="DK36" s="647"/>
      <c r="DL36" s="654">
        <v>512310</v>
      </c>
      <c r="DM36" s="646"/>
      <c r="DN36" s="646"/>
      <c r="DO36" s="646"/>
      <c r="DP36" s="646"/>
      <c r="DQ36" s="646"/>
      <c r="DR36" s="646"/>
      <c r="DS36" s="646"/>
      <c r="DT36" s="646"/>
      <c r="DU36" s="646"/>
      <c r="DV36" s="647"/>
      <c r="DW36" s="650">
        <v>11.2</v>
      </c>
      <c r="DX36" s="681"/>
      <c r="DY36" s="681"/>
      <c r="DZ36" s="681"/>
      <c r="EA36" s="681"/>
      <c r="EB36" s="681"/>
      <c r="EC36" s="682"/>
    </row>
    <row r="37" spans="2:133" ht="11.25" customHeight="1" x14ac:dyDescent="0.15">
      <c r="B37" s="642" t="s">
        <v>332</v>
      </c>
      <c r="C37" s="643"/>
      <c r="D37" s="643"/>
      <c r="E37" s="643"/>
      <c r="F37" s="643"/>
      <c r="G37" s="643"/>
      <c r="H37" s="643"/>
      <c r="I37" s="643"/>
      <c r="J37" s="643"/>
      <c r="K37" s="643"/>
      <c r="L37" s="643"/>
      <c r="M37" s="643"/>
      <c r="N37" s="643"/>
      <c r="O37" s="643"/>
      <c r="P37" s="643"/>
      <c r="Q37" s="644"/>
      <c r="R37" s="645">
        <v>79677</v>
      </c>
      <c r="S37" s="646"/>
      <c r="T37" s="646"/>
      <c r="U37" s="646"/>
      <c r="V37" s="646"/>
      <c r="W37" s="646"/>
      <c r="X37" s="646"/>
      <c r="Y37" s="647"/>
      <c r="Z37" s="648">
        <v>0.5</v>
      </c>
      <c r="AA37" s="648"/>
      <c r="AB37" s="648"/>
      <c r="AC37" s="648"/>
      <c r="AD37" s="649" t="s">
        <v>129</v>
      </c>
      <c r="AE37" s="649"/>
      <c r="AF37" s="649"/>
      <c r="AG37" s="649"/>
      <c r="AH37" s="649"/>
      <c r="AI37" s="649"/>
      <c r="AJ37" s="649"/>
      <c r="AK37" s="649"/>
      <c r="AL37" s="650" t="s">
        <v>244</v>
      </c>
      <c r="AM37" s="651"/>
      <c r="AN37" s="651"/>
      <c r="AO37" s="652"/>
      <c r="AQ37" s="723" t="s">
        <v>333</v>
      </c>
      <c r="AR37" s="724"/>
      <c r="AS37" s="724"/>
      <c r="AT37" s="724"/>
      <c r="AU37" s="724"/>
      <c r="AV37" s="724"/>
      <c r="AW37" s="724"/>
      <c r="AX37" s="724"/>
      <c r="AY37" s="725"/>
      <c r="AZ37" s="645">
        <v>320097</v>
      </c>
      <c r="BA37" s="646"/>
      <c r="BB37" s="646"/>
      <c r="BC37" s="646"/>
      <c r="BD37" s="679"/>
      <c r="BE37" s="679"/>
      <c r="BF37" s="700"/>
      <c r="BG37" s="660" t="s">
        <v>334</v>
      </c>
      <c r="BH37" s="661"/>
      <c r="BI37" s="661"/>
      <c r="BJ37" s="661"/>
      <c r="BK37" s="661"/>
      <c r="BL37" s="661"/>
      <c r="BM37" s="661"/>
      <c r="BN37" s="661"/>
      <c r="BO37" s="661"/>
      <c r="BP37" s="661"/>
      <c r="BQ37" s="661"/>
      <c r="BR37" s="661"/>
      <c r="BS37" s="661"/>
      <c r="BT37" s="661"/>
      <c r="BU37" s="662"/>
      <c r="BV37" s="645">
        <v>-4522</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33811</v>
      </c>
      <c r="CS37" s="679"/>
      <c r="CT37" s="679"/>
      <c r="CU37" s="679"/>
      <c r="CV37" s="679"/>
      <c r="CW37" s="679"/>
      <c r="CX37" s="679"/>
      <c r="CY37" s="680"/>
      <c r="CZ37" s="650">
        <v>0.2</v>
      </c>
      <c r="DA37" s="681"/>
      <c r="DB37" s="681"/>
      <c r="DC37" s="684"/>
      <c r="DD37" s="654">
        <v>33811</v>
      </c>
      <c r="DE37" s="679"/>
      <c r="DF37" s="679"/>
      <c r="DG37" s="679"/>
      <c r="DH37" s="679"/>
      <c r="DI37" s="679"/>
      <c r="DJ37" s="679"/>
      <c r="DK37" s="680"/>
      <c r="DL37" s="654">
        <v>33811</v>
      </c>
      <c r="DM37" s="679"/>
      <c r="DN37" s="679"/>
      <c r="DO37" s="679"/>
      <c r="DP37" s="679"/>
      <c r="DQ37" s="679"/>
      <c r="DR37" s="679"/>
      <c r="DS37" s="679"/>
      <c r="DT37" s="679"/>
      <c r="DU37" s="679"/>
      <c r="DV37" s="680"/>
      <c r="DW37" s="650">
        <v>0.7</v>
      </c>
      <c r="DX37" s="681"/>
      <c r="DY37" s="681"/>
      <c r="DZ37" s="681"/>
      <c r="EA37" s="681"/>
      <c r="EB37" s="681"/>
      <c r="EC37" s="682"/>
    </row>
    <row r="38" spans="2:133" ht="11.25" customHeight="1" x14ac:dyDescent="0.15">
      <c r="B38" s="642" t="s">
        <v>336</v>
      </c>
      <c r="C38" s="643"/>
      <c r="D38" s="643"/>
      <c r="E38" s="643"/>
      <c r="F38" s="643"/>
      <c r="G38" s="643"/>
      <c r="H38" s="643"/>
      <c r="I38" s="643"/>
      <c r="J38" s="643"/>
      <c r="K38" s="643"/>
      <c r="L38" s="643"/>
      <c r="M38" s="643"/>
      <c r="N38" s="643"/>
      <c r="O38" s="643"/>
      <c r="P38" s="643"/>
      <c r="Q38" s="644"/>
      <c r="R38" s="645">
        <v>92442</v>
      </c>
      <c r="S38" s="646"/>
      <c r="T38" s="646"/>
      <c r="U38" s="646"/>
      <c r="V38" s="646"/>
      <c r="W38" s="646"/>
      <c r="X38" s="646"/>
      <c r="Y38" s="647"/>
      <c r="Z38" s="648">
        <v>0.6</v>
      </c>
      <c r="AA38" s="648"/>
      <c r="AB38" s="648"/>
      <c r="AC38" s="648"/>
      <c r="AD38" s="649">
        <v>90</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91209</v>
      </c>
      <c r="BA38" s="646"/>
      <c r="BB38" s="646"/>
      <c r="BC38" s="646"/>
      <c r="BD38" s="679"/>
      <c r="BE38" s="679"/>
      <c r="BF38" s="700"/>
      <c r="BG38" s="660" t="s">
        <v>338</v>
      </c>
      <c r="BH38" s="661"/>
      <c r="BI38" s="661"/>
      <c r="BJ38" s="661"/>
      <c r="BK38" s="661"/>
      <c r="BL38" s="661"/>
      <c r="BM38" s="661"/>
      <c r="BN38" s="661"/>
      <c r="BO38" s="661"/>
      <c r="BP38" s="661"/>
      <c r="BQ38" s="661"/>
      <c r="BR38" s="661"/>
      <c r="BS38" s="661"/>
      <c r="BT38" s="661"/>
      <c r="BU38" s="662"/>
      <c r="BV38" s="645">
        <v>1209</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816852</v>
      </c>
      <c r="CS38" s="646"/>
      <c r="CT38" s="646"/>
      <c r="CU38" s="646"/>
      <c r="CV38" s="646"/>
      <c r="CW38" s="646"/>
      <c r="CX38" s="646"/>
      <c r="CY38" s="647"/>
      <c r="CZ38" s="650">
        <v>5.0999999999999996</v>
      </c>
      <c r="DA38" s="681"/>
      <c r="DB38" s="681"/>
      <c r="DC38" s="684"/>
      <c r="DD38" s="654">
        <v>737237</v>
      </c>
      <c r="DE38" s="646"/>
      <c r="DF38" s="646"/>
      <c r="DG38" s="646"/>
      <c r="DH38" s="646"/>
      <c r="DI38" s="646"/>
      <c r="DJ38" s="646"/>
      <c r="DK38" s="647"/>
      <c r="DL38" s="654">
        <v>378884</v>
      </c>
      <c r="DM38" s="646"/>
      <c r="DN38" s="646"/>
      <c r="DO38" s="646"/>
      <c r="DP38" s="646"/>
      <c r="DQ38" s="646"/>
      <c r="DR38" s="646"/>
      <c r="DS38" s="646"/>
      <c r="DT38" s="646"/>
      <c r="DU38" s="646"/>
      <c r="DV38" s="647"/>
      <c r="DW38" s="650">
        <v>8.3000000000000007</v>
      </c>
      <c r="DX38" s="681"/>
      <c r="DY38" s="681"/>
      <c r="DZ38" s="681"/>
      <c r="EA38" s="681"/>
      <c r="EB38" s="681"/>
      <c r="EC38" s="682"/>
    </row>
    <row r="39" spans="2:133" ht="11.25" customHeight="1" x14ac:dyDescent="0.15">
      <c r="B39" s="642" t="s">
        <v>340</v>
      </c>
      <c r="C39" s="643"/>
      <c r="D39" s="643"/>
      <c r="E39" s="643"/>
      <c r="F39" s="643"/>
      <c r="G39" s="643"/>
      <c r="H39" s="643"/>
      <c r="I39" s="643"/>
      <c r="J39" s="643"/>
      <c r="K39" s="643"/>
      <c r="L39" s="643"/>
      <c r="M39" s="643"/>
      <c r="N39" s="643"/>
      <c r="O39" s="643"/>
      <c r="P39" s="643"/>
      <c r="Q39" s="644"/>
      <c r="R39" s="645">
        <v>2127678</v>
      </c>
      <c r="S39" s="646"/>
      <c r="T39" s="646"/>
      <c r="U39" s="646"/>
      <c r="V39" s="646"/>
      <c r="W39" s="646"/>
      <c r="X39" s="646"/>
      <c r="Y39" s="647"/>
      <c r="Z39" s="648">
        <v>13.3</v>
      </c>
      <c r="AA39" s="648"/>
      <c r="AB39" s="648"/>
      <c r="AC39" s="648"/>
      <c r="AD39" s="649" t="s">
        <v>129</v>
      </c>
      <c r="AE39" s="649"/>
      <c r="AF39" s="649"/>
      <c r="AG39" s="649"/>
      <c r="AH39" s="649"/>
      <c r="AI39" s="649"/>
      <c r="AJ39" s="649"/>
      <c r="AK39" s="649"/>
      <c r="AL39" s="650" t="s">
        <v>129</v>
      </c>
      <c r="AM39" s="651"/>
      <c r="AN39" s="651"/>
      <c r="AO39" s="652"/>
      <c r="AQ39" s="723" t="s">
        <v>341</v>
      </c>
      <c r="AR39" s="724"/>
      <c r="AS39" s="724"/>
      <c r="AT39" s="724"/>
      <c r="AU39" s="724"/>
      <c r="AV39" s="724"/>
      <c r="AW39" s="724"/>
      <c r="AX39" s="724"/>
      <c r="AY39" s="725"/>
      <c r="AZ39" s="645">
        <v>35259</v>
      </c>
      <c r="BA39" s="646"/>
      <c r="BB39" s="646"/>
      <c r="BC39" s="646"/>
      <c r="BD39" s="679"/>
      <c r="BE39" s="679"/>
      <c r="BF39" s="700"/>
      <c r="BG39" s="660" t="s">
        <v>342</v>
      </c>
      <c r="BH39" s="661"/>
      <c r="BI39" s="661"/>
      <c r="BJ39" s="661"/>
      <c r="BK39" s="661"/>
      <c r="BL39" s="661"/>
      <c r="BM39" s="661"/>
      <c r="BN39" s="661"/>
      <c r="BO39" s="661"/>
      <c r="BP39" s="661"/>
      <c r="BQ39" s="661"/>
      <c r="BR39" s="661"/>
      <c r="BS39" s="661"/>
      <c r="BT39" s="661"/>
      <c r="BU39" s="662"/>
      <c r="BV39" s="645">
        <v>1945</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2882892</v>
      </c>
      <c r="CS39" s="679"/>
      <c r="CT39" s="679"/>
      <c r="CU39" s="679"/>
      <c r="CV39" s="679"/>
      <c r="CW39" s="679"/>
      <c r="CX39" s="679"/>
      <c r="CY39" s="680"/>
      <c r="CZ39" s="650">
        <v>18.100000000000001</v>
      </c>
      <c r="DA39" s="681"/>
      <c r="DB39" s="681"/>
      <c r="DC39" s="684"/>
      <c r="DD39" s="654">
        <v>389089</v>
      </c>
      <c r="DE39" s="679"/>
      <c r="DF39" s="679"/>
      <c r="DG39" s="679"/>
      <c r="DH39" s="679"/>
      <c r="DI39" s="679"/>
      <c r="DJ39" s="679"/>
      <c r="DK39" s="680"/>
      <c r="DL39" s="654" t="s">
        <v>129</v>
      </c>
      <c r="DM39" s="679"/>
      <c r="DN39" s="679"/>
      <c r="DO39" s="679"/>
      <c r="DP39" s="679"/>
      <c r="DQ39" s="679"/>
      <c r="DR39" s="679"/>
      <c r="DS39" s="679"/>
      <c r="DT39" s="679"/>
      <c r="DU39" s="679"/>
      <c r="DV39" s="680"/>
      <c r="DW39" s="650" t="s">
        <v>129</v>
      </c>
      <c r="DX39" s="681"/>
      <c r="DY39" s="681"/>
      <c r="DZ39" s="681"/>
      <c r="EA39" s="681"/>
      <c r="EB39" s="681"/>
      <c r="EC39" s="682"/>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138</v>
      </c>
      <c r="AA40" s="648"/>
      <c r="AB40" s="648"/>
      <c r="AC40" s="648"/>
      <c r="AD40" s="649" t="s">
        <v>129</v>
      </c>
      <c r="AE40" s="649"/>
      <c r="AF40" s="649"/>
      <c r="AG40" s="649"/>
      <c r="AH40" s="649"/>
      <c r="AI40" s="649"/>
      <c r="AJ40" s="649"/>
      <c r="AK40" s="649"/>
      <c r="AL40" s="650" t="s">
        <v>244</v>
      </c>
      <c r="AM40" s="651"/>
      <c r="AN40" s="651"/>
      <c r="AO40" s="652"/>
      <c r="AQ40" s="723" t="s">
        <v>345</v>
      </c>
      <c r="AR40" s="724"/>
      <c r="AS40" s="724"/>
      <c r="AT40" s="724"/>
      <c r="AU40" s="724"/>
      <c r="AV40" s="724"/>
      <c r="AW40" s="724"/>
      <c r="AX40" s="724"/>
      <c r="AY40" s="725"/>
      <c r="AZ40" s="645" t="s">
        <v>129</v>
      </c>
      <c r="BA40" s="646"/>
      <c r="BB40" s="646"/>
      <c r="BC40" s="646"/>
      <c r="BD40" s="679"/>
      <c r="BE40" s="679"/>
      <c r="BF40" s="700"/>
      <c r="BG40" s="726" t="s">
        <v>346</v>
      </c>
      <c r="BH40" s="727"/>
      <c r="BI40" s="727"/>
      <c r="BJ40" s="727"/>
      <c r="BK40" s="727"/>
      <c r="BL40" s="236"/>
      <c r="BM40" s="661" t="s">
        <v>347</v>
      </c>
      <c r="BN40" s="661"/>
      <c r="BO40" s="661"/>
      <c r="BP40" s="661"/>
      <c r="BQ40" s="661"/>
      <c r="BR40" s="661"/>
      <c r="BS40" s="661"/>
      <c r="BT40" s="661"/>
      <c r="BU40" s="662"/>
      <c r="BV40" s="645">
        <v>102</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85410</v>
      </c>
      <c r="CS40" s="646"/>
      <c r="CT40" s="646"/>
      <c r="CU40" s="646"/>
      <c r="CV40" s="646"/>
      <c r="CW40" s="646"/>
      <c r="CX40" s="646"/>
      <c r="CY40" s="647"/>
      <c r="CZ40" s="650">
        <v>0.5</v>
      </c>
      <c r="DA40" s="681"/>
      <c r="DB40" s="681"/>
      <c r="DC40" s="684"/>
      <c r="DD40" s="654">
        <v>60910</v>
      </c>
      <c r="DE40" s="646"/>
      <c r="DF40" s="646"/>
      <c r="DG40" s="646"/>
      <c r="DH40" s="646"/>
      <c r="DI40" s="646"/>
      <c r="DJ40" s="646"/>
      <c r="DK40" s="647"/>
      <c r="DL40" s="654">
        <v>60910</v>
      </c>
      <c r="DM40" s="646"/>
      <c r="DN40" s="646"/>
      <c r="DO40" s="646"/>
      <c r="DP40" s="646"/>
      <c r="DQ40" s="646"/>
      <c r="DR40" s="646"/>
      <c r="DS40" s="646"/>
      <c r="DT40" s="646"/>
      <c r="DU40" s="646"/>
      <c r="DV40" s="647"/>
      <c r="DW40" s="650">
        <v>1.3</v>
      </c>
      <c r="DX40" s="681"/>
      <c r="DY40" s="681"/>
      <c r="DZ40" s="681"/>
      <c r="EA40" s="681"/>
      <c r="EB40" s="681"/>
      <c r="EC40" s="682"/>
    </row>
    <row r="41" spans="2:133" ht="11.25" customHeight="1" x14ac:dyDescent="0.15">
      <c r="B41" s="642" t="s">
        <v>349</v>
      </c>
      <c r="C41" s="643"/>
      <c r="D41" s="643"/>
      <c r="E41" s="643"/>
      <c r="F41" s="643"/>
      <c r="G41" s="643"/>
      <c r="H41" s="643"/>
      <c r="I41" s="643"/>
      <c r="J41" s="643"/>
      <c r="K41" s="643"/>
      <c r="L41" s="643"/>
      <c r="M41" s="643"/>
      <c r="N41" s="643"/>
      <c r="O41" s="643"/>
      <c r="P41" s="643"/>
      <c r="Q41" s="644"/>
      <c r="R41" s="645">
        <v>142278</v>
      </c>
      <c r="S41" s="646"/>
      <c r="T41" s="646"/>
      <c r="U41" s="646"/>
      <c r="V41" s="646"/>
      <c r="W41" s="646"/>
      <c r="X41" s="646"/>
      <c r="Y41" s="647"/>
      <c r="Z41" s="648">
        <v>0.9</v>
      </c>
      <c r="AA41" s="648"/>
      <c r="AB41" s="648"/>
      <c r="AC41" s="648"/>
      <c r="AD41" s="649" t="s">
        <v>129</v>
      </c>
      <c r="AE41" s="649"/>
      <c r="AF41" s="649"/>
      <c r="AG41" s="649"/>
      <c r="AH41" s="649"/>
      <c r="AI41" s="649"/>
      <c r="AJ41" s="649"/>
      <c r="AK41" s="649"/>
      <c r="AL41" s="650" t="s">
        <v>129</v>
      </c>
      <c r="AM41" s="651"/>
      <c r="AN41" s="651"/>
      <c r="AO41" s="652"/>
      <c r="AQ41" s="723" t="s">
        <v>350</v>
      </c>
      <c r="AR41" s="724"/>
      <c r="AS41" s="724"/>
      <c r="AT41" s="724"/>
      <c r="AU41" s="724"/>
      <c r="AV41" s="724"/>
      <c r="AW41" s="724"/>
      <c r="AX41" s="724"/>
      <c r="AY41" s="725"/>
      <c r="AZ41" s="645">
        <v>144692</v>
      </c>
      <c r="BA41" s="646"/>
      <c r="BB41" s="646"/>
      <c r="BC41" s="646"/>
      <c r="BD41" s="679"/>
      <c r="BE41" s="679"/>
      <c r="BF41" s="700"/>
      <c r="BG41" s="726"/>
      <c r="BH41" s="727"/>
      <c r="BI41" s="727"/>
      <c r="BJ41" s="727"/>
      <c r="BK41" s="727"/>
      <c r="BL41" s="236"/>
      <c r="BM41" s="661" t="s">
        <v>351</v>
      </c>
      <c r="BN41" s="661"/>
      <c r="BO41" s="661"/>
      <c r="BP41" s="661"/>
      <c r="BQ41" s="661"/>
      <c r="BR41" s="661"/>
      <c r="BS41" s="661"/>
      <c r="BT41" s="661"/>
      <c r="BU41" s="662"/>
      <c r="BV41" s="645" t="s">
        <v>129</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244</v>
      </c>
      <c r="CS41" s="679"/>
      <c r="CT41" s="679"/>
      <c r="CU41" s="679"/>
      <c r="CV41" s="679"/>
      <c r="CW41" s="679"/>
      <c r="CX41" s="679"/>
      <c r="CY41" s="680"/>
      <c r="CZ41" s="650" t="s">
        <v>129</v>
      </c>
      <c r="DA41" s="681"/>
      <c r="DB41" s="681"/>
      <c r="DC41" s="684"/>
      <c r="DD41" s="654" t="s">
        <v>129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353</v>
      </c>
      <c r="C42" s="687"/>
      <c r="D42" s="687"/>
      <c r="E42" s="687"/>
      <c r="F42" s="687"/>
      <c r="G42" s="687"/>
      <c r="H42" s="687"/>
      <c r="I42" s="687"/>
      <c r="J42" s="687"/>
      <c r="K42" s="687"/>
      <c r="L42" s="687"/>
      <c r="M42" s="687"/>
      <c r="N42" s="687"/>
      <c r="O42" s="687"/>
      <c r="P42" s="687"/>
      <c r="Q42" s="688"/>
      <c r="R42" s="736">
        <v>15995329</v>
      </c>
      <c r="S42" s="737"/>
      <c r="T42" s="737"/>
      <c r="U42" s="737"/>
      <c r="V42" s="737"/>
      <c r="W42" s="737"/>
      <c r="X42" s="737"/>
      <c r="Y42" s="739"/>
      <c r="Z42" s="740">
        <v>100</v>
      </c>
      <c r="AA42" s="740"/>
      <c r="AB42" s="740"/>
      <c r="AC42" s="740"/>
      <c r="AD42" s="741">
        <v>4422727</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6">
        <v>316804</v>
      </c>
      <c r="BA42" s="737"/>
      <c r="BB42" s="737"/>
      <c r="BC42" s="737"/>
      <c r="BD42" s="716"/>
      <c r="BE42" s="716"/>
      <c r="BF42" s="718"/>
      <c r="BG42" s="728"/>
      <c r="BH42" s="729"/>
      <c r="BI42" s="729"/>
      <c r="BJ42" s="729"/>
      <c r="BK42" s="729"/>
      <c r="BL42" s="237"/>
      <c r="BM42" s="671" t="s">
        <v>355</v>
      </c>
      <c r="BN42" s="671"/>
      <c r="BO42" s="671"/>
      <c r="BP42" s="671"/>
      <c r="BQ42" s="671"/>
      <c r="BR42" s="671"/>
      <c r="BS42" s="671"/>
      <c r="BT42" s="671"/>
      <c r="BU42" s="672"/>
      <c r="BV42" s="736">
        <v>364</v>
      </c>
      <c r="BW42" s="737"/>
      <c r="BX42" s="737"/>
      <c r="BY42" s="737"/>
      <c r="BZ42" s="737"/>
      <c r="CA42" s="737"/>
      <c r="CB42" s="738"/>
      <c r="CD42" s="642" t="s">
        <v>356</v>
      </c>
      <c r="CE42" s="643"/>
      <c r="CF42" s="643"/>
      <c r="CG42" s="643"/>
      <c r="CH42" s="643"/>
      <c r="CI42" s="643"/>
      <c r="CJ42" s="643"/>
      <c r="CK42" s="643"/>
      <c r="CL42" s="643"/>
      <c r="CM42" s="643"/>
      <c r="CN42" s="643"/>
      <c r="CO42" s="643"/>
      <c r="CP42" s="643"/>
      <c r="CQ42" s="644"/>
      <c r="CR42" s="645">
        <v>3376933</v>
      </c>
      <c r="CS42" s="646"/>
      <c r="CT42" s="646"/>
      <c r="CU42" s="646"/>
      <c r="CV42" s="646"/>
      <c r="CW42" s="646"/>
      <c r="CX42" s="646"/>
      <c r="CY42" s="647"/>
      <c r="CZ42" s="650">
        <v>21.3</v>
      </c>
      <c r="DA42" s="651"/>
      <c r="DB42" s="651"/>
      <c r="DC42" s="663"/>
      <c r="DD42" s="654">
        <v>514747</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104322</v>
      </c>
      <c r="CS43" s="679"/>
      <c r="CT43" s="679"/>
      <c r="CU43" s="679"/>
      <c r="CV43" s="679"/>
      <c r="CW43" s="679"/>
      <c r="CX43" s="679"/>
      <c r="CY43" s="680"/>
      <c r="CZ43" s="650">
        <v>0.7</v>
      </c>
      <c r="DA43" s="681"/>
      <c r="DB43" s="681"/>
      <c r="DC43" s="684"/>
      <c r="DD43" s="654">
        <v>60650</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3376915</v>
      </c>
      <c r="CS44" s="646"/>
      <c r="CT44" s="646"/>
      <c r="CU44" s="646"/>
      <c r="CV44" s="646"/>
      <c r="CW44" s="646"/>
      <c r="CX44" s="646"/>
      <c r="CY44" s="647"/>
      <c r="CZ44" s="650">
        <v>21.3</v>
      </c>
      <c r="DA44" s="651"/>
      <c r="DB44" s="651"/>
      <c r="DC44" s="663"/>
      <c r="DD44" s="654">
        <v>514729</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359</v>
      </c>
      <c r="CG45" s="643"/>
      <c r="CH45" s="643"/>
      <c r="CI45" s="643"/>
      <c r="CJ45" s="643"/>
      <c r="CK45" s="643"/>
      <c r="CL45" s="643"/>
      <c r="CM45" s="643"/>
      <c r="CN45" s="643"/>
      <c r="CO45" s="643"/>
      <c r="CP45" s="643"/>
      <c r="CQ45" s="644"/>
      <c r="CR45" s="645">
        <v>1020112</v>
      </c>
      <c r="CS45" s="679"/>
      <c r="CT45" s="679"/>
      <c r="CU45" s="679"/>
      <c r="CV45" s="679"/>
      <c r="CW45" s="679"/>
      <c r="CX45" s="679"/>
      <c r="CY45" s="680"/>
      <c r="CZ45" s="650">
        <v>6.4</v>
      </c>
      <c r="DA45" s="681"/>
      <c r="DB45" s="681"/>
      <c r="DC45" s="684"/>
      <c r="DD45" s="654">
        <v>65179</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2328952</v>
      </c>
      <c r="CS46" s="646"/>
      <c r="CT46" s="646"/>
      <c r="CU46" s="646"/>
      <c r="CV46" s="646"/>
      <c r="CW46" s="646"/>
      <c r="CX46" s="646"/>
      <c r="CY46" s="647"/>
      <c r="CZ46" s="650">
        <v>14.7</v>
      </c>
      <c r="DA46" s="651"/>
      <c r="DB46" s="651"/>
      <c r="DC46" s="663"/>
      <c r="DD46" s="654">
        <v>447735</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18</v>
      </c>
      <c r="CS47" s="679"/>
      <c r="CT47" s="679"/>
      <c r="CU47" s="679"/>
      <c r="CV47" s="679"/>
      <c r="CW47" s="679"/>
      <c r="CX47" s="679"/>
      <c r="CY47" s="680"/>
      <c r="CZ47" s="650">
        <v>0</v>
      </c>
      <c r="DA47" s="681"/>
      <c r="DB47" s="681"/>
      <c r="DC47" s="684"/>
      <c r="DD47" s="654">
        <v>18</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364</v>
      </c>
      <c r="CD48" s="761"/>
      <c r="CE48" s="762"/>
      <c r="CF48" s="642" t="s">
        <v>365</v>
      </c>
      <c r="CG48" s="643"/>
      <c r="CH48" s="643"/>
      <c r="CI48" s="643"/>
      <c r="CJ48" s="643"/>
      <c r="CK48" s="643"/>
      <c r="CL48" s="643"/>
      <c r="CM48" s="643"/>
      <c r="CN48" s="643"/>
      <c r="CO48" s="643"/>
      <c r="CP48" s="643"/>
      <c r="CQ48" s="644"/>
      <c r="CR48" s="645" t="s">
        <v>244</v>
      </c>
      <c r="CS48" s="646"/>
      <c r="CT48" s="646"/>
      <c r="CU48" s="646"/>
      <c r="CV48" s="646"/>
      <c r="CW48" s="646"/>
      <c r="CX48" s="646"/>
      <c r="CY48" s="647"/>
      <c r="CZ48" s="650" t="s">
        <v>244</v>
      </c>
      <c r="DA48" s="651"/>
      <c r="DB48" s="651"/>
      <c r="DC48" s="663"/>
      <c r="DD48" s="654" t="s">
        <v>244</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366</v>
      </c>
      <c r="CE49" s="687"/>
      <c r="CF49" s="687"/>
      <c r="CG49" s="687"/>
      <c r="CH49" s="687"/>
      <c r="CI49" s="687"/>
      <c r="CJ49" s="687"/>
      <c r="CK49" s="687"/>
      <c r="CL49" s="687"/>
      <c r="CM49" s="687"/>
      <c r="CN49" s="687"/>
      <c r="CO49" s="687"/>
      <c r="CP49" s="687"/>
      <c r="CQ49" s="688"/>
      <c r="CR49" s="736">
        <v>15883955</v>
      </c>
      <c r="CS49" s="716"/>
      <c r="CT49" s="716"/>
      <c r="CU49" s="716"/>
      <c r="CV49" s="716"/>
      <c r="CW49" s="716"/>
      <c r="CX49" s="716"/>
      <c r="CY49" s="747"/>
      <c r="CZ49" s="742">
        <v>100</v>
      </c>
      <c r="DA49" s="748"/>
      <c r="DB49" s="748"/>
      <c r="DC49" s="749"/>
      <c r="DD49" s="750">
        <v>8941606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4Cr5bYoNzX0U8Zo0s4noMrNq2eJREDR7wi7SANXdyEV7VMnn06WRLR2ANCIUV+Dg2afoDLldyYG7M34zWNLZgA==" saltValue="ywMCb67YoBMg6wm0uSij4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15995</v>
      </c>
      <c r="R7" s="781"/>
      <c r="S7" s="781"/>
      <c r="T7" s="781"/>
      <c r="U7" s="781"/>
      <c r="V7" s="781">
        <v>15884</v>
      </c>
      <c r="W7" s="781"/>
      <c r="X7" s="781"/>
      <c r="Y7" s="781"/>
      <c r="Z7" s="781"/>
      <c r="AA7" s="781">
        <v>111</v>
      </c>
      <c r="AB7" s="781"/>
      <c r="AC7" s="781"/>
      <c r="AD7" s="781"/>
      <c r="AE7" s="782"/>
      <c r="AF7" s="783">
        <v>109</v>
      </c>
      <c r="AG7" s="784"/>
      <c r="AH7" s="784"/>
      <c r="AI7" s="784"/>
      <c r="AJ7" s="785"/>
      <c r="AK7" s="820">
        <v>482</v>
      </c>
      <c r="AL7" s="821"/>
      <c r="AM7" s="821"/>
      <c r="AN7" s="821"/>
      <c r="AO7" s="821"/>
      <c r="AP7" s="821">
        <v>12469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590</v>
      </c>
      <c r="BT7" s="825"/>
      <c r="BU7" s="825"/>
      <c r="BV7" s="825"/>
      <c r="BW7" s="825"/>
      <c r="BX7" s="825"/>
      <c r="BY7" s="825"/>
      <c r="BZ7" s="825"/>
      <c r="CA7" s="825"/>
      <c r="CB7" s="825"/>
      <c r="CC7" s="825"/>
      <c r="CD7" s="825"/>
      <c r="CE7" s="825"/>
      <c r="CF7" s="825"/>
      <c r="CG7" s="826"/>
      <c r="CH7" s="817">
        <v>2</v>
      </c>
      <c r="CI7" s="818"/>
      <c r="CJ7" s="818"/>
      <c r="CK7" s="818"/>
      <c r="CL7" s="819"/>
      <c r="CM7" s="817">
        <v>37</v>
      </c>
      <c r="CN7" s="818"/>
      <c r="CO7" s="818"/>
      <c r="CP7" s="818"/>
      <c r="CQ7" s="819"/>
      <c r="CR7" s="817">
        <v>53</v>
      </c>
      <c r="CS7" s="818"/>
      <c r="CT7" s="818"/>
      <c r="CU7" s="818"/>
      <c r="CV7" s="819"/>
      <c r="CW7" s="817" t="s">
        <v>589</v>
      </c>
      <c r="CX7" s="818"/>
      <c r="CY7" s="818"/>
      <c r="CZ7" s="818"/>
      <c r="DA7" s="819"/>
      <c r="DB7" s="817" t="s">
        <v>589</v>
      </c>
      <c r="DC7" s="818"/>
      <c r="DD7" s="818"/>
      <c r="DE7" s="818"/>
      <c r="DF7" s="819"/>
      <c r="DG7" s="817" t="s">
        <v>589</v>
      </c>
      <c r="DH7" s="818"/>
      <c r="DI7" s="818"/>
      <c r="DJ7" s="818"/>
      <c r="DK7" s="819"/>
      <c r="DL7" s="817" t="s">
        <v>589</v>
      </c>
      <c r="DM7" s="818"/>
      <c r="DN7" s="818"/>
      <c r="DO7" s="818"/>
      <c r="DP7" s="819"/>
      <c r="DQ7" s="817" t="s">
        <v>589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109</v>
      </c>
      <c r="AG23" s="840"/>
      <c r="AH23" s="840"/>
      <c r="AI23" s="840"/>
      <c r="AJ23" s="843"/>
      <c r="AK23" s="844"/>
      <c r="AL23" s="845"/>
      <c r="AM23" s="845"/>
      <c r="AN23" s="845"/>
      <c r="AO23" s="845"/>
      <c r="AP23" s="840"/>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1026</v>
      </c>
      <c r="R28" s="869"/>
      <c r="S28" s="869"/>
      <c r="T28" s="869"/>
      <c r="U28" s="869"/>
      <c r="V28" s="869">
        <v>1014</v>
      </c>
      <c r="W28" s="869"/>
      <c r="X28" s="869"/>
      <c r="Y28" s="869"/>
      <c r="Z28" s="869"/>
      <c r="AA28" s="869">
        <v>12</v>
      </c>
      <c r="AB28" s="869"/>
      <c r="AC28" s="869"/>
      <c r="AD28" s="869"/>
      <c r="AE28" s="870"/>
      <c r="AF28" s="871">
        <v>12</v>
      </c>
      <c r="AG28" s="869"/>
      <c r="AH28" s="869"/>
      <c r="AI28" s="869"/>
      <c r="AJ28" s="872"/>
      <c r="AK28" s="873">
        <v>86</v>
      </c>
      <c r="AL28" s="864"/>
      <c r="AM28" s="864"/>
      <c r="AN28" s="864"/>
      <c r="AO28" s="864"/>
      <c r="AP28" s="864" t="s">
        <v>589</v>
      </c>
      <c r="AQ28" s="864"/>
      <c r="AR28" s="864"/>
      <c r="AS28" s="864"/>
      <c r="AT28" s="864"/>
      <c r="AU28" s="864" t="s">
        <v>589</v>
      </c>
      <c r="AV28" s="864"/>
      <c r="AW28" s="864"/>
      <c r="AX28" s="864"/>
      <c r="AY28" s="864"/>
      <c r="AZ28" s="865" t="s">
        <v>589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973</v>
      </c>
      <c r="R29" s="805"/>
      <c r="S29" s="805"/>
      <c r="T29" s="805"/>
      <c r="U29" s="805"/>
      <c r="V29" s="805">
        <v>950</v>
      </c>
      <c r="W29" s="805"/>
      <c r="X29" s="805"/>
      <c r="Y29" s="805"/>
      <c r="Z29" s="805"/>
      <c r="AA29" s="805">
        <v>23</v>
      </c>
      <c r="AB29" s="805"/>
      <c r="AC29" s="805"/>
      <c r="AD29" s="805"/>
      <c r="AE29" s="806"/>
      <c r="AF29" s="807">
        <v>23</v>
      </c>
      <c r="AG29" s="808"/>
      <c r="AH29" s="808"/>
      <c r="AI29" s="808"/>
      <c r="AJ29" s="809"/>
      <c r="AK29" s="876">
        <v>161</v>
      </c>
      <c r="AL29" s="877"/>
      <c r="AM29" s="877"/>
      <c r="AN29" s="877"/>
      <c r="AO29" s="877"/>
      <c r="AP29" s="877" t="s">
        <v>589</v>
      </c>
      <c r="AQ29" s="877"/>
      <c r="AR29" s="877"/>
      <c r="AS29" s="877"/>
      <c r="AT29" s="877"/>
      <c r="AU29" s="877" t="s">
        <v>589</v>
      </c>
      <c r="AV29" s="877"/>
      <c r="AW29" s="877"/>
      <c r="AX29" s="877"/>
      <c r="AY29" s="877"/>
      <c r="AZ29" s="878" t="s">
        <v>589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129</v>
      </c>
      <c r="R30" s="805"/>
      <c r="S30" s="805"/>
      <c r="T30" s="805"/>
      <c r="U30" s="805"/>
      <c r="V30" s="805">
        <v>129</v>
      </c>
      <c r="W30" s="805"/>
      <c r="X30" s="805"/>
      <c r="Y30" s="805"/>
      <c r="Z30" s="805"/>
      <c r="AA30" s="805">
        <v>0</v>
      </c>
      <c r="AB30" s="805"/>
      <c r="AC30" s="805"/>
      <c r="AD30" s="805"/>
      <c r="AE30" s="806"/>
      <c r="AF30" s="807">
        <v>0</v>
      </c>
      <c r="AG30" s="808"/>
      <c r="AH30" s="808"/>
      <c r="AI30" s="808"/>
      <c r="AJ30" s="809"/>
      <c r="AK30" s="876">
        <v>44</v>
      </c>
      <c r="AL30" s="877"/>
      <c r="AM30" s="877"/>
      <c r="AN30" s="877"/>
      <c r="AO30" s="877"/>
      <c r="AP30" s="877" t="s">
        <v>589</v>
      </c>
      <c r="AQ30" s="877"/>
      <c r="AR30" s="877"/>
      <c r="AS30" s="877"/>
      <c r="AT30" s="877"/>
      <c r="AU30" s="877" t="s">
        <v>589</v>
      </c>
      <c r="AV30" s="877"/>
      <c r="AW30" s="877"/>
      <c r="AX30" s="877"/>
      <c r="AY30" s="877"/>
      <c r="AZ30" s="878" t="s">
        <v>589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213</v>
      </c>
      <c r="R31" s="805"/>
      <c r="S31" s="805"/>
      <c r="T31" s="805"/>
      <c r="U31" s="805"/>
      <c r="V31" s="805">
        <v>193</v>
      </c>
      <c r="W31" s="805"/>
      <c r="X31" s="805"/>
      <c r="Y31" s="805"/>
      <c r="Z31" s="805"/>
      <c r="AA31" s="805">
        <v>20</v>
      </c>
      <c r="AB31" s="805"/>
      <c r="AC31" s="805"/>
      <c r="AD31" s="805"/>
      <c r="AE31" s="806"/>
      <c r="AF31" s="807">
        <v>567</v>
      </c>
      <c r="AG31" s="808"/>
      <c r="AH31" s="808"/>
      <c r="AI31" s="808"/>
      <c r="AJ31" s="809"/>
      <c r="AK31" s="876">
        <v>0</v>
      </c>
      <c r="AL31" s="877"/>
      <c r="AM31" s="877"/>
      <c r="AN31" s="877"/>
      <c r="AO31" s="877"/>
      <c r="AP31" s="877">
        <v>190</v>
      </c>
      <c r="AQ31" s="877"/>
      <c r="AR31" s="877"/>
      <c r="AS31" s="877"/>
      <c r="AT31" s="877"/>
      <c r="AU31" s="877">
        <v>1</v>
      </c>
      <c r="AV31" s="877"/>
      <c r="AW31" s="877"/>
      <c r="AX31" s="877"/>
      <c r="AY31" s="877"/>
      <c r="AZ31" s="878" t="s">
        <v>589</v>
      </c>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62</v>
      </c>
      <c r="R32" s="805"/>
      <c r="S32" s="805"/>
      <c r="T32" s="805"/>
      <c r="U32" s="805"/>
      <c r="V32" s="805">
        <v>59</v>
      </c>
      <c r="W32" s="805"/>
      <c r="X32" s="805"/>
      <c r="Y32" s="805"/>
      <c r="Z32" s="805"/>
      <c r="AA32" s="805">
        <v>3</v>
      </c>
      <c r="AB32" s="805"/>
      <c r="AC32" s="805"/>
      <c r="AD32" s="805"/>
      <c r="AE32" s="806"/>
      <c r="AF32" s="807">
        <v>3</v>
      </c>
      <c r="AG32" s="808"/>
      <c r="AH32" s="808"/>
      <c r="AI32" s="808"/>
      <c r="AJ32" s="809"/>
      <c r="AK32" s="876">
        <v>46</v>
      </c>
      <c r="AL32" s="877"/>
      <c r="AM32" s="877"/>
      <c r="AN32" s="877"/>
      <c r="AO32" s="877"/>
      <c r="AP32" s="877">
        <v>92</v>
      </c>
      <c r="AQ32" s="877"/>
      <c r="AR32" s="877"/>
      <c r="AS32" s="877"/>
      <c r="AT32" s="877"/>
      <c r="AU32" s="877">
        <v>75</v>
      </c>
      <c r="AV32" s="877"/>
      <c r="AW32" s="877"/>
      <c r="AX32" s="877"/>
      <c r="AY32" s="877"/>
      <c r="AZ32" s="878" t="s">
        <v>589</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541</v>
      </c>
      <c r="R33" s="805"/>
      <c r="S33" s="805"/>
      <c r="T33" s="805"/>
      <c r="U33" s="805"/>
      <c r="V33" s="805">
        <v>534</v>
      </c>
      <c r="W33" s="805"/>
      <c r="X33" s="805"/>
      <c r="Y33" s="805"/>
      <c r="Z33" s="805"/>
      <c r="AA33" s="805">
        <v>7</v>
      </c>
      <c r="AB33" s="805"/>
      <c r="AC33" s="805"/>
      <c r="AD33" s="805"/>
      <c r="AE33" s="806"/>
      <c r="AF33" s="807">
        <v>7</v>
      </c>
      <c r="AG33" s="808"/>
      <c r="AH33" s="808"/>
      <c r="AI33" s="808"/>
      <c r="AJ33" s="809"/>
      <c r="AK33" s="876">
        <v>320</v>
      </c>
      <c r="AL33" s="877"/>
      <c r="AM33" s="877"/>
      <c r="AN33" s="877"/>
      <c r="AO33" s="877"/>
      <c r="AP33" s="877">
        <v>3532</v>
      </c>
      <c r="AQ33" s="877"/>
      <c r="AR33" s="877"/>
      <c r="AS33" s="877"/>
      <c r="AT33" s="877"/>
      <c r="AU33" s="877">
        <v>3327</v>
      </c>
      <c r="AV33" s="877"/>
      <c r="AW33" s="877"/>
      <c r="AX33" s="877"/>
      <c r="AY33" s="877"/>
      <c r="AZ33" s="878" t="s">
        <v>589</v>
      </c>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612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397</v>
      </c>
      <c r="W66" s="764"/>
      <c r="X66" s="764"/>
      <c r="Y66" s="764"/>
      <c r="Z66" s="765"/>
      <c r="AA66" s="763" t="s">
        <v>398</v>
      </c>
      <c r="AB66" s="764"/>
      <c r="AC66" s="764"/>
      <c r="AD66" s="764"/>
      <c r="AE66" s="765"/>
      <c r="AF66" s="898" t="s">
        <v>419</v>
      </c>
      <c r="AG66" s="859"/>
      <c r="AH66" s="859"/>
      <c r="AI66" s="859"/>
      <c r="AJ66" s="899"/>
      <c r="AK66" s="763" t="s">
        <v>420</v>
      </c>
      <c r="AL66" s="787"/>
      <c r="AM66" s="787"/>
      <c r="AN66" s="787"/>
      <c r="AO66" s="788"/>
      <c r="AP66" s="763" t="s">
        <v>421</v>
      </c>
      <c r="AQ66" s="764"/>
      <c r="AR66" s="764"/>
      <c r="AS66" s="764"/>
      <c r="AT66" s="765"/>
      <c r="AU66" s="763" t="s">
        <v>422</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585</v>
      </c>
      <c r="C68" s="916"/>
      <c r="D68" s="916"/>
      <c r="E68" s="916"/>
      <c r="F68" s="916"/>
      <c r="G68" s="916"/>
      <c r="H68" s="916"/>
      <c r="I68" s="916"/>
      <c r="J68" s="916"/>
      <c r="K68" s="916"/>
      <c r="L68" s="916"/>
      <c r="M68" s="916"/>
      <c r="N68" s="916"/>
      <c r="O68" s="916"/>
      <c r="P68" s="917"/>
      <c r="Q68" s="918">
        <v>166</v>
      </c>
      <c r="R68" s="912"/>
      <c r="S68" s="912"/>
      <c r="T68" s="912"/>
      <c r="U68" s="912"/>
      <c r="V68" s="912">
        <v>166</v>
      </c>
      <c r="W68" s="912"/>
      <c r="X68" s="912"/>
      <c r="Y68" s="912"/>
      <c r="Z68" s="912"/>
      <c r="AA68" s="912">
        <v>0</v>
      </c>
      <c r="AB68" s="912"/>
      <c r="AC68" s="912"/>
      <c r="AD68" s="912"/>
      <c r="AE68" s="912"/>
      <c r="AF68" s="912">
        <v>0</v>
      </c>
      <c r="AG68" s="912"/>
      <c r="AH68" s="912"/>
      <c r="AI68" s="912"/>
      <c r="AJ68" s="912"/>
      <c r="AK68" s="912" t="s">
        <v>589</v>
      </c>
      <c r="AL68" s="912"/>
      <c r="AM68" s="912"/>
      <c r="AN68" s="912"/>
      <c r="AO68" s="912"/>
      <c r="AP68" s="912">
        <v>974</v>
      </c>
      <c r="AQ68" s="912"/>
      <c r="AR68" s="912"/>
      <c r="AS68" s="912"/>
      <c r="AT68" s="912"/>
      <c r="AU68" s="912">
        <v>660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586</v>
      </c>
      <c r="C69" s="920"/>
      <c r="D69" s="920"/>
      <c r="E69" s="920"/>
      <c r="F69" s="920"/>
      <c r="G69" s="920"/>
      <c r="H69" s="920"/>
      <c r="I69" s="920"/>
      <c r="J69" s="920"/>
      <c r="K69" s="920"/>
      <c r="L69" s="920"/>
      <c r="M69" s="920"/>
      <c r="N69" s="920"/>
      <c r="O69" s="920"/>
      <c r="P69" s="921"/>
      <c r="Q69" s="922">
        <v>1256</v>
      </c>
      <c r="R69" s="877"/>
      <c r="S69" s="877"/>
      <c r="T69" s="877"/>
      <c r="U69" s="877"/>
      <c r="V69" s="877">
        <v>1254</v>
      </c>
      <c r="W69" s="877"/>
      <c r="X69" s="877"/>
      <c r="Y69" s="877"/>
      <c r="Z69" s="877"/>
      <c r="AA69" s="877">
        <v>2</v>
      </c>
      <c r="AB69" s="877"/>
      <c r="AC69" s="877"/>
      <c r="AD69" s="877"/>
      <c r="AE69" s="877"/>
      <c r="AF69" s="877">
        <v>2</v>
      </c>
      <c r="AG69" s="877"/>
      <c r="AH69" s="877"/>
      <c r="AI69" s="877"/>
      <c r="AJ69" s="877"/>
      <c r="AK69" s="877" t="s">
        <v>589</v>
      </c>
      <c r="AL69" s="877"/>
      <c r="AM69" s="877"/>
      <c r="AN69" s="877"/>
      <c r="AO69" s="877"/>
      <c r="AP69" s="877">
        <v>130</v>
      </c>
      <c r="AQ69" s="877"/>
      <c r="AR69" s="877"/>
      <c r="AS69" s="877"/>
      <c r="AT69" s="877"/>
      <c r="AU69" s="877">
        <v>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587</v>
      </c>
      <c r="C70" s="920"/>
      <c r="D70" s="920"/>
      <c r="E70" s="920"/>
      <c r="F70" s="920"/>
      <c r="G70" s="920"/>
      <c r="H70" s="920"/>
      <c r="I70" s="920"/>
      <c r="J70" s="920"/>
      <c r="K70" s="920"/>
      <c r="L70" s="920"/>
      <c r="M70" s="920"/>
      <c r="N70" s="920"/>
      <c r="O70" s="920"/>
      <c r="P70" s="921"/>
      <c r="Q70" s="922">
        <v>1515</v>
      </c>
      <c r="R70" s="877"/>
      <c r="S70" s="877"/>
      <c r="T70" s="877"/>
      <c r="U70" s="877"/>
      <c r="V70" s="877">
        <v>1330</v>
      </c>
      <c r="W70" s="877"/>
      <c r="X70" s="877"/>
      <c r="Y70" s="877"/>
      <c r="Z70" s="877"/>
      <c r="AA70" s="877">
        <v>185</v>
      </c>
      <c r="AB70" s="877"/>
      <c r="AC70" s="877"/>
      <c r="AD70" s="877"/>
      <c r="AE70" s="877"/>
      <c r="AF70" s="877">
        <v>185</v>
      </c>
      <c r="AG70" s="877"/>
      <c r="AH70" s="877"/>
      <c r="AI70" s="877"/>
      <c r="AJ70" s="877"/>
      <c r="AK70" s="877" t="s">
        <v>589</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588</v>
      </c>
      <c r="C71" s="920"/>
      <c r="D71" s="920"/>
      <c r="E71" s="920"/>
      <c r="F71" s="920"/>
      <c r="G71" s="920"/>
      <c r="H71" s="920"/>
      <c r="I71" s="920"/>
      <c r="J71" s="920"/>
      <c r="K71" s="920"/>
      <c r="L71" s="920"/>
      <c r="M71" s="920"/>
      <c r="N71" s="920"/>
      <c r="O71" s="920"/>
      <c r="P71" s="921"/>
      <c r="Q71" s="922">
        <v>41</v>
      </c>
      <c r="R71" s="877"/>
      <c r="S71" s="877"/>
      <c r="T71" s="877"/>
      <c r="U71" s="877"/>
      <c r="V71" s="877">
        <v>40</v>
      </c>
      <c r="W71" s="877"/>
      <c r="X71" s="877"/>
      <c r="Y71" s="877"/>
      <c r="Z71" s="877"/>
      <c r="AA71" s="877">
        <v>1</v>
      </c>
      <c r="AB71" s="877"/>
      <c r="AC71" s="877"/>
      <c r="AD71" s="877"/>
      <c r="AE71" s="877"/>
      <c r="AF71" s="877">
        <v>1</v>
      </c>
      <c r="AG71" s="877"/>
      <c r="AH71" s="877"/>
      <c r="AI71" s="877"/>
      <c r="AJ71" s="877"/>
      <c r="AK71" s="877" t="s">
        <v>589</v>
      </c>
      <c r="AL71" s="877"/>
      <c r="AM71" s="877"/>
      <c r="AN71" s="877"/>
      <c r="AO71" s="877"/>
      <c r="AP71" s="877" t="s">
        <v>589</v>
      </c>
      <c r="AQ71" s="877"/>
      <c r="AR71" s="877"/>
      <c r="AS71" s="877"/>
      <c r="AT71" s="877"/>
      <c r="AU71" s="877" t="s">
        <v>589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309</v>
      </c>
      <c r="AG109" s="941"/>
      <c r="AH109" s="941"/>
      <c r="AI109" s="941"/>
      <c r="AJ109" s="942"/>
      <c r="AK109" s="940" t="s">
        <v>308</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309</v>
      </c>
      <c r="BW109" s="941"/>
      <c r="BX109" s="941"/>
      <c r="BY109" s="941"/>
      <c r="BZ109" s="942"/>
      <c r="CA109" s="940" t="s">
        <v>308</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309</v>
      </c>
      <c r="DM109" s="941"/>
      <c r="DN109" s="941"/>
      <c r="DO109" s="941"/>
      <c r="DP109" s="942"/>
      <c r="DQ109" s="940" t="s">
        <v>308</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720786</v>
      </c>
      <c r="AB110" s="948"/>
      <c r="AC110" s="948"/>
      <c r="AD110" s="948"/>
      <c r="AE110" s="949"/>
      <c r="AF110" s="950">
        <v>698367</v>
      </c>
      <c r="AG110" s="948"/>
      <c r="AH110" s="948"/>
      <c r="AI110" s="948"/>
      <c r="AJ110" s="949"/>
      <c r="AK110" s="950">
        <v>706632</v>
      </c>
      <c r="AL110" s="948"/>
      <c r="AM110" s="948"/>
      <c r="AN110" s="948"/>
      <c r="AO110" s="949"/>
      <c r="AP110" s="951">
        <v>18.8</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10590861</v>
      </c>
      <c r="BR110" s="983"/>
      <c r="BS110" s="983"/>
      <c r="BT110" s="983"/>
      <c r="BU110" s="983"/>
      <c r="BV110" s="983">
        <v>11006789</v>
      </c>
      <c r="BW110" s="983"/>
      <c r="BX110" s="983"/>
      <c r="BY110" s="983"/>
      <c r="BZ110" s="983"/>
      <c r="CA110" s="983">
        <v>12469338</v>
      </c>
      <c r="CB110" s="983"/>
      <c r="CC110" s="983"/>
      <c r="CD110" s="983"/>
      <c r="CE110" s="983"/>
      <c r="CF110" s="997">
        <v>331.4</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393</v>
      </c>
      <c r="DH110" s="983"/>
      <c r="DI110" s="983"/>
      <c r="DJ110" s="983"/>
      <c r="DK110" s="983"/>
      <c r="DL110" s="983" t="s">
        <v>439</v>
      </c>
      <c r="DM110" s="983"/>
      <c r="DN110" s="983"/>
      <c r="DO110" s="983"/>
      <c r="DP110" s="983"/>
      <c r="DQ110" s="983" t="s">
        <v>393</v>
      </c>
      <c r="DR110" s="983"/>
      <c r="DS110" s="983"/>
      <c r="DT110" s="983"/>
      <c r="DU110" s="983"/>
      <c r="DV110" s="984" t="s">
        <v>439</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393</v>
      </c>
      <c r="AB111" s="990"/>
      <c r="AC111" s="990"/>
      <c r="AD111" s="990"/>
      <c r="AE111" s="991"/>
      <c r="AF111" s="992" t="s">
        <v>393</v>
      </c>
      <c r="AG111" s="990"/>
      <c r="AH111" s="990"/>
      <c r="AI111" s="990"/>
      <c r="AJ111" s="991"/>
      <c r="AK111" s="992" t="s">
        <v>393</v>
      </c>
      <c r="AL111" s="990"/>
      <c r="AM111" s="990"/>
      <c r="AN111" s="990"/>
      <c r="AO111" s="991"/>
      <c r="AP111" s="993" t="s">
        <v>393</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t="s">
        <v>415</v>
      </c>
      <c r="BR111" s="976"/>
      <c r="BS111" s="976"/>
      <c r="BT111" s="976"/>
      <c r="BU111" s="976"/>
      <c r="BV111" s="976" t="s">
        <v>442</v>
      </c>
      <c r="BW111" s="976"/>
      <c r="BX111" s="976"/>
      <c r="BY111" s="976"/>
      <c r="BZ111" s="976"/>
      <c r="CA111" s="976" t="s">
        <v>443</v>
      </c>
      <c r="CB111" s="976"/>
      <c r="CC111" s="976"/>
      <c r="CD111" s="976"/>
      <c r="CE111" s="976"/>
      <c r="CF111" s="970" t="s">
        <v>393</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443</v>
      </c>
      <c r="DH111" s="976"/>
      <c r="DI111" s="976"/>
      <c r="DJ111" s="976"/>
      <c r="DK111" s="976"/>
      <c r="DL111" s="976" t="s">
        <v>393</v>
      </c>
      <c r="DM111" s="976"/>
      <c r="DN111" s="976"/>
      <c r="DO111" s="976"/>
      <c r="DP111" s="976"/>
      <c r="DQ111" s="976" t="s">
        <v>393</v>
      </c>
      <c r="DR111" s="976"/>
      <c r="DS111" s="976"/>
      <c r="DT111" s="976"/>
      <c r="DU111" s="976"/>
      <c r="DV111" s="977" t="s">
        <v>445</v>
      </c>
      <c r="DW111" s="977"/>
      <c r="DX111" s="977"/>
      <c r="DY111" s="977"/>
      <c r="DZ111" s="978"/>
    </row>
    <row r="112" spans="1:131" s="247" customFormat="1" ht="26.25" customHeight="1" x14ac:dyDescent="0.15">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415</v>
      </c>
      <c r="AG112" s="1015"/>
      <c r="AH112" s="1015"/>
      <c r="AI112" s="1015"/>
      <c r="AJ112" s="1016"/>
      <c r="AK112" s="1017" t="s">
        <v>415</v>
      </c>
      <c r="AL112" s="1015"/>
      <c r="AM112" s="1015"/>
      <c r="AN112" s="1015"/>
      <c r="AO112" s="1016"/>
      <c r="AP112" s="1018" t="s">
        <v>393</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3706510</v>
      </c>
      <c r="BR112" s="976"/>
      <c r="BS112" s="976"/>
      <c r="BT112" s="976"/>
      <c r="BU112" s="976"/>
      <c r="BV112" s="976">
        <v>3572941</v>
      </c>
      <c r="BW112" s="976"/>
      <c r="BX112" s="976"/>
      <c r="BY112" s="976"/>
      <c r="BZ112" s="976"/>
      <c r="CA112" s="976">
        <v>3402763</v>
      </c>
      <c r="CB112" s="976"/>
      <c r="CC112" s="976"/>
      <c r="CD112" s="976"/>
      <c r="CE112" s="976"/>
      <c r="CF112" s="970">
        <v>90.4</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443</v>
      </c>
      <c r="DH112" s="976"/>
      <c r="DI112" s="976"/>
      <c r="DJ112" s="976"/>
      <c r="DK112" s="976"/>
      <c r="DL112" s="976" t="s">
        <v>393</v>
      </c>
      <c r="DM112" s="976"/>
      <c r="DN112" s="976"/>
      <c r="DO112" s="976"/>
      <c r="DP112" s="976"/>
      <c r="DQ112" s="976" t="s">
        <v>415</v>
      </c>
      <c r="DR112" s="976"/>
      <c r="DS112" s="976"/>
      <c r="DT112" s="976"/>
      <c r="DU112" s="976"/>
      <c r="DV112" s="977" t="s">
        <v>393</v>
      </c>
      <c r="DW112" s="977"/>
      <c r="DX112" s="977"/>
      <c r="DY112" s="977"/>
      <c r="DZ112" s="978"/>
    </row>
    <row r="113" spans="1:130" s="247"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255166</v>
      </c>
      <c r="AB113" s="990"/>
      <c r="AC113" s="990"/>
      <c r="AD113" s="990"/>
      <c r="AE113" s="991"/>
      <c r="AF113" s="992">
        <v>278200</v>
      </c>
      <c r="AG113" s="990"/>
      <c r="AH113" s="990"/>
      <c r="AI113" s="990"/>
      <c r="AJ113" s="991"/>
      <c r="AK113" s="992">
        <v>286077</v>
      </c>
      <c r="AL113" s="990"/>
      <c r="AM113" s="990"/>
      <c r="AN113" s="990"/>
      <c r="AO113" s="991"/>
      <c r="AP113" s="993">
        <v>7.6</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851459</v>
      </c>
      <c r="BR113" s="976"/>
      <c r="BS113" s="976"/>
      <c r="BT113" s="976"/>
      <c r="BU113" s="976"/>
      <c r="BV113" s="976">
        <v>756481</v>
      </c>
      <c r="BW113" s="976"/>
      <c r="BX113" s="976"/>
      <c r="BY113" s="976"/>
      <c r="BZ113" s="976"/>
      <c r="CA113" s="976">
        <v>663713</v>
      </c>
      <c r="CB113" s="976"/>
      <c r="CC113" s="976"/>
      <c r="CD113" s="976"/>
      <c r="CE113" s="976"/>
      <c r="CF113" s="970">
        <v>17.600000000000001</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415</v>
      </c>
      <c r="DH113" s="1015"/>
      <c r="DI113" s="1015"/>
      <c r="DJ113" s="1015"/>
      <c r="DK113" s="1016"/>
      <c r="DL113" s="1017" t="s">
        <v>393</v>
      </c>
      <c r="DM113" s="1015"/>
      <c r="DN113" s="1015"/>
      <c r="DO113" s="1015"/>
      <c r="DP113" s="1016"/>
      <c r="DQ113" s="1017" t="s">
        <v>453</v>
      </c>
      <c r="DR113" s="1015"/>
      <c r="DS113" s="1015"/>
      <c r="DT113" s="1015"/>
      <c r="DU113" s="1016"/>
      <c r="DV113" s="1018" t="s">
        <v>453</v>
      </c>
      <c r="DW113" s="1019"/>
      <c r="DX113" s="1019"/>
      <c r="DY113" s="1019"/>
      <c r="DZ113" s="1020"/>
    </row>
    <row r="114" spans="1:130" s="247" customFormat="1" ht="26.25" customHeight="1" x14ac:dyDescent="0.15">
      <c r="A114" s="1010"/>
      <c r="B114" s="1011"/>
      <c r="C114" s="1006" t="s">
        <v>454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41395</v>
      </c>
      <c r="AB114" s="1015"/>
      <c r="AC114" s="1015"/>
      <c r="AD114" s="1015"/>
      <c r="AE114" s="1016"/>
      <c r="AF114" s="1017">
        <v>33318</v>
      </c>
      <c r="AG114" s="1015"/>
      <c r="AH114" s="1015"/>
      <c r="AI114" s="1015"/>
      <c r="AJ114" s="1016"/>
      <c r="AK114" s="1017">
        <v>30137</v>
      </c>
      <c r="AL114" s="1015"/>
      <c r="AM114" s="1015"/>
      <c r="AN114" s="1015"/>
      <c r="AO114" s="1016"/>
      <c r="AP114" s="1018">
        <v>0.8</v>
      </c>
      <c r="AQ114" s="1019"/>
      <c r="AR114" s="1019"/>
      <c r="AS114" s="1019"/>
      <c r="AT114" s="1020"/>
      <c r="AU114" s="956"/>
      <c r="AV114" s="957"/>
      <c r="AW114" s="957"/>
      <c r="AX114" s="957"/>
      <c r="AY114" s="957"/>
      <c r="AZ114" s="1005" t="s">
        <v>455</v>
      </c>
      <c r="BA114" s="1006"/>
      <c r="BB114" s="1006"/>
      <c r="BC114" s="1006"/>
      <c r="BD114" s="1006"/>
      <c r="BE114" s="1006"/>
      <c r="BF114" s="1006"/>
      <c r="BG114" s="1006"/>
      <c r="BH114" s="1006"/>
      <c r="BI114" s="1006"/>
      <c r="BJ114" s="1006"/>
      <c r="BK114" s="1006"/>
      <c r="BL114" s="1006"/>
      <c r="BM114" s="1006"/>
      <c r="BN114" s="1006"/>
      <c r="BO114" s="1006"/>
      <c r="BP114" s="1007"/>
      <c r="BQ114" s="975">
        <v>1143835</v>
      </c>
      <c r="BR114" s="976"/>
      <c r="BS114" s="976"/>
      <c r="BT114" s="976"/>
      <c r="BU114" s="976"/>
      <c r="BV114" s="976">
        <v>1071329</v>
      </c>
      <c r="BW114" s="976"/>
      <c r="BX114" s="976"/>
      <c r="BY114" s="976"/>
      <c r="BZ114" s="976"/>
      <c r="CA114" s="976">
        <v>1073897</v>
      </c>
      <c r="CB114" s="976"/>
      <c r="CC114" s="976"/>
      <c r="CD114" s="976"/>
      <c r="CE114" s="976"/>
      <c r="CF114" s="970">
        <v>28.5</v>
      </c>
      <c r="CG114" s="971"/>
      <c r="CH114" s="971"/>
      <c r="CI114" s="971"/>
      <c r="CJ114" s="971"/>
      <c r="CK114" s="1001"/>
      <c r="CL114" s="1002"/>
      <c r="CM114" s="972" t="s">
        <v>456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457</v>
      </c>
      <c r="DH114" s="1015"/>
      <c r="DI114" s="1015"/>
      <c r="DJ114" s="1015"/>
      <c r="DK114" s="1016"/>
      <c r="DL114" s="1017" t="s">
        <v>415</v>
      </c>
      <c r="DM114" s="1015"/>
      <c r="DN114" s="1015"/>
      <c r="DO114" s="1015"/>
      <c r="DP114" s="1016"/>
      <c r="DQ114" s="1017" t="s">
        <v>443</v>
      </c>
      <c r="DR114" s="1015"/>
      <c r="DS114" s="1015"/>
      <c r="DT114" s="1015"/>
      <c r="DU114" s="1016"/>
      <c r="DV114" s="1018" t="s">
        <v>445</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19345</v>
      </c>
      <c r="AB115" s="990"/>
      <c r="AC115" s="990"/>
      <c r="AD115" s="990"/>
      <c r="AE115" s="991"/>
      <c r="AF115" s="992">
        <v>21077</v>
      </c>
      <c r="AG115" s="990"/>
      <c r="AH115" s="990"/>
      <c r="AI115" s="990"/>
      <c r="AJ115" s="991"/>
      <c r="AK115" s="992">
        <v>19477</v>
      </c>
      <c r="AL115" s="990"/>
      <c r="AM115" s="990"/>
      <c r="AN115" s="990"/>
      <c r="AO115" s="991"/>
      <c r="AP115" s="993">
        <v>0.5</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415</v>
      </c>
      <c r="BR115" s="976"/>
      <c r="BS115" s="976"/>
      <c r="BT115" s="976"/>
      <c r="BU115" s="976"/>
      <c r="BV115" s="976" t="s">
        <v>393</v>
      </c>
      <c r="BW115" s="976"/>
      <c r="BX115" s="976"/>
      <c r="BY115" s="976"/>
      <c r="BZ115" s="976"/>
      <c r="CA115" s="976" t="s">
        <v>415</v>
      </c>
      <c r="CB115" s="976"/>
      <c r="CC115" s="976"/>
      <c r="CD115" s="976"/>
      <c r="CE115" s="976"/>
      <c r="CF115" s="970" t="s">
        <v>393</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393</v>
      </c>
      <c r="DH115" s="1015"/>
      <c r="DI115" s="1015"/>
      <c r="DJ115" s="1015"/>
      <c r="DK115" s="1016"/>
      <c r="DL115" s="1017" t="s">
        <v>443</v>
      </c>
      <c r="DM115" s="1015"/>
      <c r="DN115" s="1015"/>
      <c r="DO115" s="1015"/>
      <c r="DP115" s="1016"/>
      <c r="DQ115" s="1017" t="s">
        <v>393</v>
      </c>
      <c r="DR115" s="1015"/>
      <c r="DS115" s="1015"/>
      <c r="DT115" s="1015"/>
      <c r="DU115" s="1016"/>
      <c r="DV115" s="1018" t="s">
        <v>443</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42</v>
      </c>
      <c r="AB116" s="1015"/>
      <c r="AC116" s="1015"/>
      <c r="AD116" s="1015"/>
      <c r="AE116" s="1016"/>
      <c r="AF116" s="1017" t="s">
        <v>462</v>
      </c>
      <c r="AG116" s="1015"/>
      <c r="AH116" s="1015"/>
      <c r="AI116" s="1015"/>
      <c r="AJ116" s="1016"/>
      <c r="AK116" s="1017" t="s">
        <v>453</v>
      </c>
      <c r="AL116" s="1015"/>
      <c r="AM116" s="1015"/>
      <c r="AN116" s="1015"/>
      <c r="AO116" s="1016"/>
      <c r="AP116" s="1018" t="s">
        <v>393</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415</v>
      </c>
      <c r="BR116" s="976"/>
      <c r="BS116" s="976"/>
      <c r="BT116" s="976"/>
      <c r="BU116" s="976"/>
      <c r="BV116" s="976" t="s">
        <v>393</v>
      </c>
      <c r="BW116" s="976"/>
      <c r="BX116" s="976"/>
      <c r="BY116" s="976"/>
      <c r="BZ116" s="976"/>
      <c r="CA116" s="976" t="s">
        <v>393</v>
      </c>
      <c r="CB116" s="976"/>
      <c r="CC116" s="976"/>
      <c r="CD116" s="976"/>
      <c r="CE116" s="976"/>
      <c r="CF116" s="970" t="s">
        <v>415</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393</v>
      </c>
      <c r="DH116" s="1015"/>
      <c r="DI116" s="1015"/>
      <c r="DJ116" s="1015"/>
      <c r="DK116" s="1016"/>
      <c r="DL116" s="1017" t="s">
        <v>457</v>
      </c>
      <c r="DM116" s="1015"/>
      <c r="DN116" s="1015"/>
      <c r="DO116" s="1015"/>
      <c r="DP116" s="1016"/>
      <c r="DQ116" s="1017" t="s">
        <v>457</v>
      </c>
      <c r="DR116" s="1015"/>
      <c r="DS116" s="1015"/>
      <c r="DT116" s="1015"/>
      <c r="DU116" s="1016"/>
      <c r="DV116" s="1018" t="s">
        <v>442</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1036734</v>
      </c>
      <c r="AB117" s="1033"/>
      <c r="AC117" s="1033"/>
      <c r="AD117" s="1033"/>
      <c r="AE117" s="1034"/>
      <c r="AF117" s="1035">
        <v>1030962</v>
      </c>
      <c r="AG117" s="1033"/>
      <c r="AH117" s="1033"/>
      <c r="AI117" s="1033"/>
      <c r="AJ117" s="1034"/>
      <c r="AK117" s="1035">
        <v>1042323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393</v>
      </c>
      <c r="BR117" s="976"/>
      <c r="BS117" s="976"/>
      <c r="BT117" s="976"/>
      <c r="BU117" s="976"/>
      <c r="BV117" s="976" t="s">
        <v>393</v>
      </c>
      <c r="BW117" s="976"/>
      <c r="BX117" s="976"/>
      <c r="BY117" s="976"/>
      <c r="BZ117" s="976"/>
      <c r="CA117" s="976" t="s">
        <v>443</v>
      </c>
      <c r="CB117" s="976"/>
      <c r="CC117" s="976"/>
      <c r="CD117" s="976"/>
      <c r="CE117" s="976"/>
      <c r="CF117" s="970" t="s">
        <v>457</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393</v>
      </c>
      <c r="DH117" s="1015"/>
      <c r="DI117" s="1015"/>
      <c r="DJ117" s="1015"/>
      <c r="DK117" s="1016"/>
      <c r="DL117" s="1017" t="s">
        <v>443</v>
      </c>
      <c r="DM117" s="1015"/>
      <c r="DN117" s="1015"/>
      <c r="DO117" s="1015"/>
      <c r="DP117" s="1016"/>
      <c r="DQ117" s="1017" t="s">
        <v>443</v>
      </c>
      <c r="DR117" s="1015"/>
      <c r="DS117" s="1015"/>
      <c r="DT117" s="1015"/>
      <c r="DU117" s="1016"/>
      <c r="DV117" s="1018" t="s">
        <v>415</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309</v>
      </c>
      <c r="AG118" s="941"/>
      <c r="AH118" s="941"/>
      <c r="AI118" s="941"/>
      <c r="AJ118" s="942"/>
      <c r="AK118" s="940" t="s">
        <v>308</v>
      </c>
      <c r="AL118" s="941"/>
      <c r="AM118" s="941"/>
      <c r="AN118" s="941"/>
      <c r="AO118" s="942"/>
      <c r="AP118" s="1027" t="s">
        <v>433</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443</v>
      </c>
      <c r="BR118" s="1054"/>
      <c r="BS118" s="1054"/>
      <c r="BT118" s="1054"/>
      <c r="BU118" s="1054"/>
      <c r="BV118" s="1054" t="s">
        <v>445</v>
      </c>
      <c r="BW118" s="1054"/>
      <c r="BX118" s="1054"/>
      <c r="BY118" s="1054"/>
      <c r="BZ118" s="1054"/>
      <c r="CA118" s="1054" t="s">
        <v>462</v>
      </c>
      <c r="CB118" s="1054"/>
      <c r="CC118" s="1054"/>
      <c r="CD118" s="1054"/>
      <c r="CE118" s="1054"/>
      <c r="CF118" s="970" t="s">
        <v>393</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443</v>
      </c>
      <c r="DH118" s="1015"/>
      <c r="DI118" s="1015"/>
      <c r="DJ118" s="1015"/>
      <c r="DK118" s="1016"/>
      <c r="DL118" s="1017" t="s">
        <v>457</v>
      </c>
      <c r="DM118" s="1015"/>
      <c r="DN118" s="1015"/>
      <c r="DO118" s="1015"/>
      <c r="DP118" s="1016"/>
      <c r="DQ118" s="1017" t="s">
        <v>443</v>
      </c>
      <c r="DR118" s="1015"/>
      <c r="DS118" s="1015"/>
      <c r="DT118" s="1015"/>
      <c r="DU118" s="1016"/>
      <c r="DV118" s="1018" t="s">
        <v>393</v>
      </c>
      <c r="DW118" s="1019"/>
      <c r="DX118" s="1019"/>
      <c r="DY118" s="1019"/>
      <c r="DZ118" s="1020"/>
    </row>
    <row r="119" spans="1:130" s="247" customFormat="1" ht="26.25" customHeight="1" x14ac:dyDescent="0.15">
      <c r="A119" s="1115"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443</v>
      </c>
      <c r="AB119" s="948"/>
      <c r="AC119" s="948"/>
      <c r="AD119" s="948"/>
      <c r="AE119" s="949"/>
      <c r="AF119" s="950" t="s">
        <v>415</v>
      </c>
      <c r="AG119" s="948"/>
      <c r="AH119" s="948"/>
      <c r="AI119" s="948"/>
      <c r="AJ119" s="949"/>
      <c r="AK119" s="950" t="s">
        <v>415</v>
      </c>
      <c r="AL119" s="948"/>
      <c r="AM119" s="948"/>
      <c r="AN119" s="948"/>
      <c r="AO119" s="949"/>
      <c r="AP119" s="951" t="s">
        <v>443</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470</v>
      </c>
      <c r="BP119" s="1062"/>
      <c r="BQ119" s="1053">
        <v>16292665</v>
      </c>
      <c r="BR119" s="1054"/>
      <c r="BS119" s="1054"/>
      <c r="BT119" s="1054"/>
      <c r="BU119" s="1054"/>
      <c r="BV119" s="1054">
        <v>16407540</v>
      </c>
      <c r="BW119" s="1054"/>
      <c r="BX119" s="1054"/>
      <c r="BY119" s="1054"/>
      <c r="BZ119" s="1054"/>
      <c r="CA119" s="1054">
        <v>17609711</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415</v>
      </c>
      <c r="DH119" s="1040"/>
      <c r="DI119" s="1040"/>
      <c r="DJ119" s="1040"/>
      <c r="DK119" s="1041"/>
      <c r="DL119" s="1039" t="s">
        <v>443</v>
      </c>
      <c r="DM119" s="1040"/>
      <c r="DN119" s="1040"/>
      <c r="DO119" s="1040"/>
      <c r="DP119" s="1041"/>
      <c r="DQ119" s="1039" t="s">
        <v>415</v>
      </c>
      <c r="DR119" s="1040"/>
      <c r="DS119" s="1040"/>
      <c r="DT119" s="1040"/>
      <c r="DU119" s="1041"/>
      <c r="DV119" s="1042" t="s">
        <v>393</v>
      </c>
      <c r="DW119" s="1043"/>
      <c r="DX119" s="1043"/>
      <c r="DY119" s="1043"/>
      <c r="DZ119" s="1044"/>
    </row>
    <row r="120" spans="1:130" s="247" customFormat="1" ht="26.25" customHeight="1" x14ac:dyDescent="0.15">
      <c r="A120" s="1116"/>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393</v>
      </c>
      <c r="AB120" s="1015"/>
      <c r="AC120" s="1015"/>
      <c r="AD120" s="1015"/>
      <c r="AE120" s="1016"/>
      <c r="AF120" s="1017" t="s">
        <v>443</v>
      </c>
      <c r="AG120" s="1015"/>
      <c r="AH120" s="1015"/>
      <c r="AI120" s="1015"/>
      <c r="AJ120" s="1016"/>
      <c r="AK120" s="1017" t="s">
        <v>457</v>
      </c>
      <c r="AL120" s="1015"/>
      <c r="AM120" s="1015"/>
      <c r="AN120" s="1015"/>
      <c r="AO120" s="1016"/>
      <c r="AP120" s="1018" t="s">
        <v>443</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3683607</v>
      </c>
      <c r="BR120" s="983"/>
      <c r="BS120" s="983"/>
      <c r="BT120" s="983"/>
      <c r="BU120" s="983"/>
      <c r="BV120" s="983">
        <v>4651033</v>
      </c>
      <c r="BW120" s="983"/>
      <c r="BX120" s="983"/>
      <c r="BY120" s="983"/>
      <c r="BZ120" s="983"/>
      <c r="CA120" s="983">
        <v>7141561</v>
      </c>
      <c r="CB120" s="983"/>
      <c r="CC120" s="983"/>
      <c r="CD120" s="983"/>
      <c r="CE120" s="983"/>
      <c r="CF120" s="997">
        <v>189.8</v>
      </c>
      <c r="CG120" s="998"/>
      <c r="CH120" s="998"/>
      <c r="CI120" s="998"/>
      <c r="CJ120" s="998"/>
      <c r="CK120" s="1063" t="s">
        <v>474</v>
      </c>
      <c r="CL120" s="1064"/>
      <c r="CM120" s="1064"/>
      <c r="CN120" s="1064"/>
      <c r="CO120" s="1065"/>
      <c r="CP120" s="1071" t="s">
        <v>411</v>
      </c>
      <c r="CQ120" s="1072"/>
      <c r="CR120" s="1072"/>
      <c r="CS120" s="1072"/>
      <c r="CT120" s="1072"/>
      <c r="CU120" s="1072"/>
      <c r="CV120" s="1072"/>
      <c r="CW120" s="1072"/>
      <c r="CX120" s="1072"/>
      <c r="CY120" s="1072"/>
      <c r="CZ120" s="1072"/>
      <c r="DA120" s="1072"/>
      <c r="DB120" s="1072"/>
      <c r="DC120" s="1072"/>
      <c r="DD120" s="1072"/>
      <c r="DE120" s="1072"/>
      <c r="DF120" s="1073"/>
      <c r="DG120" s="982">
        <v>3627549</v>
      </c>
      <c r="DH120" s="983"/>
      <c r="DI120" s="983"/>
      <c r="DJ120" s="983"/>
      <c r="DK120" s="983"/>
      <c r="DL120" s="983">
        <v>3496885</v>
      </c>
      <c r="DM120" s="983"/>
      <c r="DN120" s="983"/>
      <c r="DO120" s="983"/>
      <c r="DP120" s="983"/>
      <c r="DQ120" s="983">
        <v>3326747</v>
      </c>
      <c r="DR120" s="983"/>
      <c r="DS120" s="983"/>
      <c r="DT120" s="983"/>
      <c r="DU120" s="983"/>
      <c r="DV120" s="984">
        <v>88.4</v>
      </c>
      <c r="DW120" s="984"/>
      <c r="DX120" s="984"/>
      <c r="DY120" s="984"/>
      <c r="DZ120" s="985"/>
    </row>
    <row r="121" spans="1:130" s="247" customFormat="1" ht="26.25" customHeight="1" x14ac:dyDescent="0.15">
      <c r="A121" s="1116"/>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415</v>
      </c>
      <c r="AB121" s="1015"/>
      <c r="AC121" s="1015"/>
      <c r="AD121" s="1015"/>
      <c r="AE121" s="1016"/>
      <c r="AF121" s="1017" t="s">
        <v>415</v>
      </c>
      <c r="AG121" s="1015"/>
      <c r="AH121" s="1015"/>
      <c r="AI121" s="1015"/>
      <c r="AJ121" s="1016"/>
      <c r="AK121" s="1017" t="s">
        <v>415</v>
      </c>
      <c r="AL121" s="1015"/>
      <c r="AM121" s="1015"/>
      <c r="AN121" s="1015"/>
      <c r="AO121" s="1016"/>
      <c r="AP121" s="1018" t="s">
        <v>443</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261563</v>
      </c>
      <c r="BR121" s="976"/>
      <c r="BS121" s="976"/>
      <c r="BT121" s="976"/>
      <c r="BU121" s="976"/>
      <c r="BV121" s="976">
        <v>194503</v>
      </c>
      <c r="BW121" s="976"/>
      <c r="BX121" s="976"/>
      <c r="BY121" s="976"/>
      <c r="BZ121" s="976"/>
      <c r="CA121" s="976">
        <v>139236</v>
      </c>
      <c r="CB121" s="976"/>
      <c r="CC121" s="976"/>
      <c r="CD121" s="976"/>
      <c r="CE121" s="976"/>
      <c r="CF121" s="970">
        <v>3.7</v>
      </c>
      <c r="CG121" s="971"/>
      <c r="CH121" s="971"/>
      <c r="CI121" s="971"/>
      <c r="CJ121" s="971"/>
      <c r="CK121" s="1066"/>
      <c r="CL121" s="1067"/>
      <c r="CM121" s="1067"/>
      <c r="CN121" s="1067"/>
      <c r="CO121" s="1068"/>
      <c r="CP121" s="1076" t="s">
        <v>409</v>
      </c>
      <c r="CQ121" s="1077"/>
      <c r="CR121" s="1077"/>
      <c r="CS121" s="1077"/>
      <c r="CT121" s="1077"/>
      <c r="CU121" s="1077"/>
      <c r="CV121" s="1077"/>
      <c r="CW121" s="1077"/>
      <c r="CX121" s="1077"/>
      <c r="CY121" s="1077"/>
      <c r="CZ121" s="1077"/>
      <c r="DA121" s="1077"/>
      <c r="DB121" s="1077"/>
      <c r="DC121" s="1077"/>
      <c r="DD121" s="1077"/>
      <c r="DE121" s="1077"/>
      <c r="DF121" s="1078"/>
      <c r="DG121" s="975">
        <v>78503</v>
      </c>
      <c r="DH121" s="976"/>
      <c r="DI121" s="976"/>
      <c r="DJ121" s="976"/>
      <c r="DK121" s="976"/>
      <c r="DL121" s="976">
        <v>75427</v>
      </c>
      <c r="DM121" s="976"/>
      <c r="DN121" s="976"/>
      <c r="DO121" s="976"/>
      <c r="DP121" s="976"/>
      <c r="DQ121" s="976">
        <v>75066</v>
      </c>
      <c r="DR121" s="976"/>
      <c r="DS121" s="976"/>
      <c r="DT121" s="976"/>
      <c r="DU121" s="976"/>
      <c r="DV121" s="977">
        <v>2</v>
      </c>
      <c r="DW121" s="977"/>
      <c r="DX121" s="977"/>
      <c r="DY121" s="977"/>
      <c r="DZ121" s="978"/>
    </row>
    <row r="122" spans="1:130" s="247" customFormat="1" ht="26.25" customHeight="1" x14ac:dyDescent="0.15">
      <c r="A122" s="1116"/>
      <c r="B122" s="1002"/>
      <c r="C122" s="972" t="s">
        <v>456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393</v>
      </c>
      <c r="AB122" s="1015"/>
      <c r="AC122" s="1015"/>
      <c r="AD122" s="1015"/>
      <c r="AE122" s="1016"/>
      <c r="AF122" s="1017" t="s">
        <v>443</v>
      </c>
      <c r="AG122" s="1015"/>
      <c r="AH122" s="1015"/>
      <c r="AI122" s="1015"/>
      <c r="AJ122" s="1016"/>
      <c r="AK122" s="1017" t="s">
        <v>457</v>
      </c>
      <c r="AL122" s="1015"/>
      <c r="AM122" s="1015"/>
      <c r="AN122" s="1015"/>
      <c r="AO122" s="1016"/>
      <c r="AP122" s="1018" t="s">
        <v>443</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9650663</v>
      </c>
      <c r="BR122" s="1054"/>
      <c r="BS122" s="1054"/>
      <c r="BT122" s="1054"/>
      <c r="BU122" s="1054"/>
      <c r="BV122" s="1054">
        <v>9814564</v>
      </c>
      <c r="BW122" s="1054"/>
      <c r="BX122" s="1054"/>
      <c r="BY122" s="1054"/>
      <c r="BZ122" s="1054"/>
      <c r="CA122" s="1054">
        <v>10653110</v>
      </c>
      <c r="CB122" s="1054"/>
      <c r="CC122" s="1054"/>
      <c r="CD122" s="1054"/>
      <c r="CE122" s="1054"/>
      <c r="CF122" s="1074">
        <v>283.2</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v>458</v>
      </c>
      <c r="DH122" s="976"/>
      <c r="DI122" s="976"/>
      <c r="DJ122" s="976"/>
      <c r="DK122" s="976"/>
      <c r="DL122" s="976">
        <v>629</v>
      </c>
      <c r="DM122" s="976"/>
      <c r="DN122" s="976"/>
      <c r="DO122" s="976"/>
      <c r="DP122" s="976"/>
      <c r="DQ122" s="976">
        <v>950</v>
      </c>
      <c r="DR122" s="976"/>
      <c r="DS122" s="976"/>
      <c r="DT122" s="976"/>
      <c r="DU122" s="976"/>
      <c r="DV122" s="977">
        <v>0</v>
      </c>
      <c r="DW122" s="977"/>
      <c r="DX122" s="977"/>
      <c r="DY122" s="977"/>
      <c r="DZ122" s="978"/>
    </row>
    <row r="123" spans="1:130" s="247" customFormat="1" ht="26.25" customHeight="1" x14ac:dyDescent="0.15">
      <c r="A123" s="1116"/>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415</v>
      </c>
      <c r="AB123" s="1015"/>
      <c r="AC123" s="1015"/>
      <c r="AD123" s="1015"/>
      <c r="AE123" s="1016"/>
      <c r="AF123" s="1017" t="s">
        <v>415</v>
      </c>
      <c r="AG123" s="1015"/>
      <c r="AH123" s="1015"/>
      <c r="AI123" s="1015"/>
      <c r="AJ123" s="1016"/>
      <c r="AK123" s="1017" t="s">
        <v>457</v>
      </c>
      <c r="AL123" s="1015"/>
      <c r="AM123" s="1015"/>
      <c r="AN123" s="1015"/>
      <c r="AO123" s="1016"/>
      <c r="AP123" s="1018" t="s">
        <v>415</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479</v>
      </c>
      <c r="BP123" s="1062"/>
      <c r="BQ123" s="1122">
        <v>13595833</v>
      </c>
      <c r="BR123" s="1088"/>
      <c r="BS123" s="1088"/>
      <c r="BT123" s="1088"/>
      <c r="BU123" s="1088"/>
      <c r="BV123" s="1088">
        <v>14660100</v>
      </c>
      <c r="BW123" s="1088"/>
      <c r="BX123" s="1088"/>
      <c r="BY123" s="1088"/>
      <c r="BZ123" s="1088"/>
      <c r="CA123" s="1088">
        <v>17933907</v>
      </c>
      <c r="CB123" s="1088"/>
      <c r="CC123" s="1088"/>
      <c r="CD123" s="1088"/>
      <c r="CE123" s="1088"/>
      <c r="CF123" s="1055"/>
      <c r="CG123" s="1056"/>
      <c r="CH123" s="1056"/>
      <c r="CI123" s="1056"/>
      <c r="CJ123" s="1057"/>
      <c r="CK123" s="1066"/>
      <c r="CL123" s="1067"/>
      <c r="CM123" s="1067"/>
      <c r="CN123" s="1067"/>
      <c r="CO123" s="1068"/>
      <c r="CP123" s="1076" t="s">
        <v>480</v>
      </c>
      <c r="CQ123" s="1077"/>
      <c r="CR123" s="1077"/>
      <c r="CS123" s="1077"/>
      <c r="CT123" s="1077"/>
      <c r="CU123" s="1077"/>
      <c r="CV123" s="1077"/>
      <c r="CW123" s="1077"/>
      <c r="CX123" s="1077"/>
      <c r="CY123" s="1077"/>
      <c r="CZ123" s="1077"/>
      <c r="DA123" s="1077"/>
      <c r="DB123" s="1077"/>
      <c r="DC123" s="1077"/>
      <c r="DD123" s="1077"/>
      <c r="DE123" s="1077"/>
      <c r="DF123" s="1078"/>
      <c r="DG123" s="1014" t="s">
        <v>393</v>
      </c>
      <c r="DH123" s="1015"/>
      <c r="DI123" s="1015"/>
      <c r="DJ123" s="1015"/>
      <c r="DK123" s="1016"/>
      <c r="DL123" s="1017" t="s">
        <v>415</v>
      </c>
      <c r="DM123" s="1015"/>
      <c r="DN123" s="1015"/>
      <c r="DO123" s="1015"/>
      <c r="DP123" s="1016"/>
      <c r="DQ123" s="1017" t="s">
        <v>457</v>
      </c>
      <c r="DR123" s="1015"/>
      <c r="DS123" s="1015"/>
      <c r="DT123" s="1015"/>
      <c r="DU123" s="1016"/>
      <c r="DV123" s="1018" t="s">
        <v>457</v>
      </c>
      <c r="DW123" s="1019"/>
      <c r="DX123" s="1019"/>
      <c r="DY123" s="1019"/>
      <c r="DZ123" s="1020"/>
    </row>
    <row r="124" spans="1:130" s="247" customFormat="1" ht="26.25" customHeight="1" thickBot="1" x14ac:dyDescent="0.2">
      <c r="A124" s="1116"/>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393</v>
      </c>
      <c r="AB124" s="1015"/>
      <c r="AC124" s="1015"/>
      <c r="AD124" s="1015"/>
      <c r="AE124" s="1016"/>
      <c r="AF124" s="1017" t="s">
        <v>415</v>
      </c>
      <c r="AG124" s="1015"/>
      <c r="AH124" s="1015"/>
      <c r="AI124" s="1015"/>
      <c r="AJ124" s="1016"/>
      <c r="AK124" s="1017" t="s">
        <v>453</v>
      </c>
      <c r="AL124" s="1015"/>
      <c r="AM124" s="1015"/>
      <c r="AN124" s="1015"/>
      <c r="AO124" s="1016"/>
      <c r="AP124" s="1018" t="s">
        <v>453</v>
      </c>
      <c r="AQ124" s="1019"/>
      <c r="AR124" s="1019"/>
      <c r="AS124" s="1019"/>
      <c r="AT124" s="1020"/>
      <c r="AU124" s="1118" t="s">
        <v>481</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72.7</v>
      </c>
      <c r="BR124" s="1084"/>
      <c r="BS124" s="1084"/>
      <c r="BT124" s="1084"/>
      <c r="BU124" s="1084"/>
      <c r="BV124" s="1084">
        <v>47.1</v>
      </c>
      <c r="BW124" s="1084"/>
      <c r="BX124" s="1084"/>
      <c r="BY124" s="1084"/>
      <c r="BZ124" s="1084"/>
      <c r="CA124" s="1084" t="s">
        <v>453</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t="s">
        <v>393</v>
      </c>
      <c r="DH124" s="1040"/>
      <c r="DI124" s="1040"/>
      <c r="DJ124" s="1040"/>
      <c r="DK124" s="1041"/>
      <c r="DL124" s="1039" t="s">
        <v>393</v>
      </c>
      <c r="DM124" s="1040"/>
      <c r="DN124" s="1040"/>
      <c r="DO124" s="1040"/>
      <c r="DP124" s="1041"/>
      <c r="DQ124" s="1039" t="s">
        <v>462</v>
      </c>
      <c r="DR124" s="1040"/>
      <c r="DS124" s="1040"/>
      <c r="DT124" s="1040"/>
      <c r="DU124" s="1041"/>
      <c r="DV124" s="1042" t="s">
        <v>443</v>
      </c>
      <c r="DW124" s="1043"/>
      <c r="DX124" s="1043"/>
      <c r="DY124" s="1043"/>
      <c r="DZ124" s="1044"/>
    </row>
    <row r="125" spans="1:130" s="247" customFormat="1" ht="26.25" customHeight="1" x14ac:dyDescent="0.15">
      <c r="A125" s="1116"/>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457</v>
      </c>
      <c r="AB125" s="1015"/>
      <c r="AC125" s="1015"/>
      <c r="AD125" s="1015"/>
      <c r="AE125" s="1016"/>
      <c r="AF125" s="1017" t="s">
        <v>393</v>
      </c>
      <c r="AG125" s="1015"/>
      <c r="AH125" s="1015"/>
      <c r="AI125" s="1015"/>
      <c r="AJ125" s="1016"/>
      <c r="AK125" s="1017" t="s">
        <v>443</v>
      </c>
      <c r="AL125" s="1015"/>
      <c r="AM125" s="1015"/>
      <c r="AN125" s="1015"/>
      <c r="AO125" s="1016"/>
      <c r="AP125" s="1018" t="s">
        <v>393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415</v>
      </c>
      <c r="DH125" s="983"/>
      <c r="DI125" s="983"/>
      <c r="DJ125" s="983"/>
      <c r="DK125" s="983"/>
      <c r="DL125" s="983" t="s">
        <v>443</v>
      </c>
      <c r="DM125" s="983"/>
      <c r="DN125" s="983"/>
      <c r="DO125" s="983"/>
      <c r="DP125" s="983"/>
      <c r="DQ125" s="983" t="s">
        <v>415</v>
      </c>
      <c r="DR125" s="983"/>
      <c r="DS125" s="983"/>
      <c r="DT125" s="983"/>
      <c r="DU125" s="983"/>
      <c r="DV125" s="984" t="s">
        <v>445</v>
      </c>
      <c r="DW125" s="984"/>
      <c r="DX125" s="984"/>
      <c r="DY125" s="984"/>
      <c r="DZ125" s="985"/>
    </row>
    <row r="126" spans="1:130" s="247" customFormat="1" ht="26.25" customHeight="1" thickBot="1" x14ac:dyDescent="0.2">
      <c r="A126" s="1116"/>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18685</v>
      </c>
      <c r="AB126" s="1015"/>
      <c r="AC126" s="1015"/>
      <c r="AD126" s="1015"/>
      <c r="AE126" s="1016"/>
      <c r="AF126" s="1017">
        <v>20434</v>
      </c>
      <c r="AG126" s="1015"/>
      <c r="AH126" s="1015"/>
      <c r="AI126" s="1015"/>
      <c r="AJ126" s="1016"/>
      <c r="AK126" s="1017">
        <v>18811</v>
      </c>
      <c r="AL126" s="1015"/>
      <c r="AM126" s="1015"/>
      <c r="AN126" s="1015"/>
      <c r="AO126" s="1016"/>
      <c r="AP126" s="1018">
        <v>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485</v>
      </c>
      <c r="CQ126" s="1006"/>
      <c r="CR126" s="1006"/>
      <c r="CS126" s="1006"/>
      <c r="CT126" s="1006"/>
      <c r="CU126" s="1006"/>
      <c r="CV126" s="1006"/>
      <c r="CW126" s="1006"/>
      <c r="CX126" s="1006"/>
      <c r="CY126" s="1006"/>
      <c r="CZ126" s="1006"/>
      <c r="DA126" s="1006"/>
      <c r="DB126" s="1006"/>
      <c r="DC126" s="1006"/>
      <c r="DD126" s="1006"/>
      <c r="DE126" s="1006"/>
      <c r="DF126" s="1007"/>
      <c r="DG126" s="975" t="s">
        <v>443</v>
      </c>
      <c r="DH126" s="976"/>
      <c r="DI126" s="976"/>
      <c r="DJ126" s="976"/>
      <c r="DK126" s="976"/>
      <c r="DL126" s="976" t="s">
        <v>457</v>
      </c>
      <c r="DM126" s="976"/>
      <c r="DN126" s="976"/>
      <c r="DO126" s="976"/>
      <c r="DP126" s="976"/>
      <c r="DQ126" s="976" t="s">
        <v>393</v>
      </c>
      <c r="DR126" s="976"/>
      <c r="DS126" s="976"/>
      <c r="DT126" s="976"/>
      <c r="DU126" s="976"/>
      <c r="DV126" s="977" t="s">
        <v>415</v>
      </c>
      <c r="DW126" s="977"/>
      <c r="DX126" s="977"/>
      <c r="DY126" s="977"/>
      <c r="DZ126" s="978"/>
    </row>
    <row r="127" spans="1:130" s="247" customFormat="1" ht="26.25" customHeight="1" x14ac:dyDescent="0.15">
      <c r="A127" s="1117"/>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660</v>
      </c>
      <c r="AB127" s="1015"/>
      <c r="AC127" s="1015"/>
      <c r="AD127" s="1015"/>
      <c r="AE127" s="1016"/>
      <c r="AF127" s="1017">
        <v>643</v>
      </c>
      <c r="AG127" s="1015"/>
      <c r="AH127" s="1015"/>
      <c r="AI127" s="1015"/>
      <c r="AJ127" s="1016"/>
      <c r="AK127" s="1017">
        <v>666</v>
      </c>
      <c r="AL127" s="1015"/>
      <c r="AM127" s="1015"/>
      <c r="AN127" s="1015"/>
      <c r="AO127" s="1016"/>
      <c r="AP127" s="1018">
        <v>0</v>
      </c>
      <c r="AQ127" s="1019"/>
      <c r="AR127" s="1019"/>
      <c r="AS127" s="1019"/>
      <c r="AT127" s="1020"/>
      <c r="AU127" s="283"/>
      <c r="AV127" s="283"/>
      <c r="AW127" s="283"/>
      <c r="AX127" s="1089" t="s">
        <v>487</v>
      </c>
      <c r="AY127" s="1090"/>
      <c r="AZ127" s="1090"/>
      <c r="BA127" s="1090"/>
      <c r="BB127" s="1090"/>
      <c r="BC127" s="1090"/>
      <c r="BD127" s="1090"/>
      <c r="BE127" s="1091"/>
      <c r="BF127" s="1092" t="s">
        <v>488</v>
      </c>
      <c r="BG127" s="1090"/>
      <c r="BH127" s="1090"/>
      <c r="BI127" s="1090"/>
      <c r="BJ127" s="1090"/>
      <c r="BK127" s="1090"/>
      <c r="BL127" s="1091"/>
      <c r="BM127" s="1092" t="s">
        <v>489</v>
      </c>
      <c r="BN127" s="1090"/>
      <c r="BO127" s="1090"/>
      <c r="BP127" s="1090"/>
      <c r="BQ127" s="1090"/>
      <c r="BR127" s="1090"/>
      <c r="BS127" s="1091"/>
      <c r="BT127" s="1092" t="s">
        <v>490</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415</v>
      </c>
      <c r="DH127" s="976"/>
      <c r="DI127" s="976"/>
      <c r="DJ127" s="976"/>
      <c r="DK127" s="976"/>
      <c r="DL127" s="976" t="s">
        <v>393</v>
      </c>
      <c r="DM127" s="976"/>
      <c r="DN127" s="976"/>
      <c r="DO127" s="976"/>
      <c r="DP127" s="976"/>
      <c r="DQ127" s="976" t="s">
        <v>443</v>
      </c>
      <c r="DR127" s="976"/>
      <c r="DS127" s="976"/>
      <c r="DT127" s="976"/>
      <c r="DU127" s="976"/>
      <c r="DV127" s="977" t="s">
        <v>443</v>
      </c>
      <c r="DW127" s="977"/>
      <c r="DX127" s="977"/>
      <c r="DY127" s="977"/>
      <c r="DZ127" s="978"/>
    </row>
    <row r="128" spans="1:130" s="247" customFormat="1" ht="26.25" customHeight="1" thickBot="1" x14ac:dyDescent="0.2">
      <c r="A128" s="1100" t="s">
        <v>492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493</v>
      </c>
      <c r="X128" s="1102"/>
      <c r="Y128" s="1102"/>
      <c r="Z128" s="1103"/>
      <c r="AA128" s="1104">
        <v>39104</v>
      </c>
      <c r="AB128" s="1105"/>
      <c r="AC128" s="1105"/>
      <c r="AD128" s="1105"/>
      <c r="AE128" s="1106"/>
      <c r="AF128" s="1107">
        <v>32809</v>
      </c>
      <c r="AG128" s="1105"/>
      <c r="AH128" s="1105"/>
      <c r="AI128" s="1105"/>
      <c r="AJ128" s="1106"/>
      <c r="AK128" s="1107">
        <v>40283</v>
      </c>
      <c r="AL128" s="1105"/>
      <c r="AM128" s="1105"/>
      <c r="AN128" s="1105"/>
      <c r="AO128" s="1106"/>
      <c r="AP128" s="1108"/>
      <c r="AQ128" s="1109"/>
      <c r="AR128" s="1109"/>
      <c r="AS128" s="1109"/>
      <c r="AT128" s="1110"/>
      <c r="AU128" s="283"/>
      <c r="AV128" s="283"/>
      <c r="AW128" s="283"/>
      <c r="AX128" s="944" t="s">
        <v>494</v>
      </c>
      <c r="AY128" s="945"/>
      <c r="AZ128" s="945"/>
      <c r="BA128" s="945"/>
      <c r="BB128" s="945"/>
      <c r="BC128" s="945"/>
      <c r="BD128" s="945"/>
      <c r="BE128" s="946"/>
      <c r="BF128" s="1111" t="s">
        <v>415</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495</v>
      </c>
      <c r="CQ128" s="1094"/>
      <c r="CR128" s="1094"/>
      <c r="CS128" s="1094"/>
      <c r="CT128" s="1094"/>
      <c r="CU128" s="1094"/>
      <c r="CV128" s="1094"/>
      <c r="CW128" s="1094"/>
      <c r="CX128" s="1094"/>
      <c r="CY128" s="1094"/>
      <c r="CZ128" s="1094"/>
      <c r="DA128" s="1094"/>
      <c r="DB128" s="1094"/>
      <c r="DC128" s="1094"/>
      <c r="DD128" s="1094"/>
      <c r="DE128" s="1094"/>
      <c r="DF128" s="1095"/>
      <c r="DG128" s="1096" t="s">
        <v>457</v>
      </c>
      <c r="DH128" s="1097"/>
      <c r="DI128" s="1097"/>
      <c r="DJ128" s="1097"/>
      <c r="DK128" s="1097"/>
      <c r="DL128" s="1097" t="s">
        <v>415</v>
      </c>
      <c r="DM128" s="1097"/>
      <c r="DN128" s="1097"/>
      <c r="DO128" s="1097"/>
      <c r="DP128" s="1097"/>
      <c r="DQ128" s="1097" t="s">
        <v>393</v>
      </c>
      <c r="DR128" s="1097"/>
      <c r="DS128" s="1097"/>
      <c r="DT128" s="1097"/>
      <c r="DU128" s="1097"/>
      <c r="DV128" s="1098" t="s">
        <v>415</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4390516</v>
      </c>
      <c r="AB129" s="1015"/>
      <c r="AC129" s="1015"/>
      <c r="AD129" s="1015"/>
      <c r="AE129" s="1016"/>
      <c r="AF129" s="1017">
        <v>4384636</v>
      </c>
      <c r="AG129" s="1015"/>
      <c r="AH129" s="1015"/>
      <c r="AI129" s="1015"/>
      <c r="AJ129" s="1016"/>
      <c r="AK129" s="1017">
        <v>4456210</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393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681233</v>
      </c>
      <c r="AB130" s="1015"/>
      <c r="AC130" s="1015"/>
      <c r="AD130" s="1015"/>
      <c r="AE130" s="1016"/>
      <c r="AF130" s="1017">
        <v>676527</v>
      </c>
      <c r="AG130" s="1015"/>
      <c r="AH130" s="1015"/>
      <c r="AI130" s="1015"/>
      <c r="AJ130" s="1016"/>
      <c r="AK130" s="1017">
        <v>693905</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8.4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3709283</v>
      </c>
      <c r="AB131" s="1040"/>
      <c r="AC131" s="1040"/>
      <c r="AD131" s="1040"/>
      <c r="AE131" s="1041"/>
      <c r="AF131" s="1039">
        <v>3708109</v>
      </c>
      <c r="AG131" s="1040"/>
      <c r="AH131" s="1040"/>
      <c r="AI131" s="1040"/>
      <c r="AJ131" s="1041"/>
      <c r="AK131" s="1039">
        <v>3762305</v>
      </c>
      <c r="AL131" s="1040"/>
      <c r="AM131" s="1040"/>
      <c r="AN131" s="1040"/>
      <c r="AO131" s="1041"/>
      <c r="AP131" s="1170"/>
      <c r="AQ131" s="1171"/>
      <c r="AR131" s="1171"/>
      <c r="AS131" s="1171"/>
      <c r="AT131" s="1172"/>
      <c r="AU131" s="285"/>
      <c r="AV131" s="285"/>
      <c r="AW131" s="285"/>
      <c r="AX131" s="1142" t="s">
        <v>502</v>
      </c>
      <c r="AY131" s="1094"/>
      <c r="AZ131" s="1094"/>
      <c r="BA131" s="1094"/>
      <c r="BB131" s="1094"/>
      <c r="BC131" s="1094"/>
      <c r="BD131" s="1094"/>
      <c r="BE131" s="1095"/>
      <c r="BF131" s="1143" t="s">
        <v>415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8.529869519</v>
      </c>
      <c r="AB132" s="1156"/>
      <c r="AC132" s="1156"/>
      <c r="AD132" s="1156"/>
      <c r="AE132" s="1157"/>
      <c r="AF132" s="1158">
        <v>8.6735853770000002</v>
      </c>
      <c r="AG132" s="1156"/>
      <c r="AH132" s="1156"/>
      <c r="AI132" s="1156"/>
      <c r="AJ132" s="1157"/>
      <c r="AK132" s="1158">
        <v>8.1900590199999996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8</v>
      </c>
      <c r="AB133" s="1139"/>
      <c r="AC133" s="1139"/>
      <c r="AD133" s="1139"/>
      <c r="AE133" s="1140"/>
      <c r="AF133" s="1138">
        <v>8.1999999999999993</v>
      </c>
      <c r="AG133" s="1139"/>
      <c r="AH133" s="1139"/>
      <c r="AI133" s="1139"/>
      <c r="AJ133" s="1140"/>
      <c r="AK133" s="1138">
        <v>8.4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Pg0BzT3IXLYG6AG5Zu55skTXsyVegKv+nFls/JXQ52o3uTfgQFJH7IalhPtCZQK/JqUR6H7K9qilcXx3kvxdQ==" saltValue="EulCUAL2kg3lJRhNcvi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l4rrgrp9DZvH4GJ2f7vhWpbi0GiAWIj7zTY/Tx5HcZhzwzVWf+g/rhyT+nNpUWh3CzRBAp80Zt1OiS6g3ZpLg==" saltValue="gJb+P8Bd/qwtOhcvOPXk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7ayU4bwJZXPWY4Q36VcgWWUSopqa0wB6toycqjKXxcnMDWw5ZTlPYB0+ZS5SkAdNd3HmoIhDp2puhIoKYPiRA==" saltValue="CgHdlJavEAOtsDb/u5EA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1284442</v>
      </c>
      <c r="AP9" s="313">
        <v>166594</v>
      </c>
      <c r="AQ9" s="314">
        <v>114878</v>
      </c>
      <c r="AR9" s="315">
        <v>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145679</v>
      </c>
      <c r="AP10" s="316">
        <v>18895</v>
      </c>
      <c r="AQ10" s="317">
        <v>13315</v>
      </c>
      <c r="AR10" s="318">
        <v>41.9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2463</v>
      </c>
      <c r="AP11" s="316">
        <v>319</v>
      </c>
      <c r="AQ11" s="317">
        <v>14277</v>
      </c>
      <c r="AR11" s="318">
        <v>-97.8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t="s">
        <v>518</v>
      </c>
      <c r="AP12" s="316" t="s">
        <v>518</v>
      </c>
      <c r="AQ12" s="317">
        <v>1942</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92952</v>
      </c>
      <c r="AP14" s="316">
        <v>12056</v>
      </c>
      <c r="AQ14" s="317">
        <v>4702</v>
      </c>
      <c r="AR14" s="318">
        <v>156.4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104322</v>
      </c>
      <c r="AP15" s="316">
        <v>13531</v>
      </c>
      <c r="AQ15" s="317">
        <v>3059</v>
      </c>
      <c r="AR15" s="318">
        <v>342.3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-116687</v>
      </c>
      <c r="AP16" s="316">
        <v>-15135</v>
      </c>
      <c r="AQ16" s="317">
        <v>-10160</v>
      </c>
      <c r="AR16" s="318">
        <v>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1513171</v>
      </c>
      <c r="AP17" s="316">
        <v>196261</v>
      </c>
      <c r="AQ17" s="317">
        <v>142011</v>
      </c>
      <c r="AR17" s="318">
        <v>38.200000000000003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20.100000000000001</v>
      </c>
      <c r="AP21" s="329">
        <v>13.22</v>
      </c>
      <c r="AQ21" s="330">
        <v>6.88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96.5</v>
      </c>
      <c r="AP22" s="334">
        <v>95.9</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706632</v>
      </c>
      <c r="AP32" s="343">
        <v>91651</v>
      </c>
      <c r="AQ32" s="344">
        <v>72897</v>
      </c>
      <c r="AR32" s="345">
        <v>25.7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518</v>
      </c>
      <c r="AP34" s="343" t="s">
        <v>518</v>
      </c>
      <c r="AQ34" s="344">
        <v>43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286077</v>
      </c>
      <c r="AP35" s="343">
        <v>37105</v>
      </c>
      <c r="AQ35" s="344">
        <v>23889</v>
      </c>
      <c r="AR35" s="345">
        <v>55.3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v>30137</v>
      </c>
      <c r="AP36" s="343">
        <v>3909</v>
      </c>
      <c r="AQ36" s="344">
        <v>3700</v>
      </c>
      <c r="AR36" s="345">
        <v>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v>19477</v>
      </c>
      <c r="AP37" s="343">
        <v>2526</v>
      </c>
      <c r="AQ37" s="344">
        <v>740</v>
      </c>
      <c r="AR37" s="345">
        <v>241.4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t="s">
        <v>518</v>
      </c>
      <c r="AP38" s="346" t="s">
        <v>518</v>
      </c>
      <c r="AQ38" s="347">
        <v>3</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-40283</v>
      </c>
      <c r="AP39" s="343">
        <v>-5225</v>
      </c>
      <c r="AQ39" s="344">
        <v>-2140</v>
      </c>
      <c r="AR39" s="345">
        <v>144.19999999999999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-693905</v>
      </c>
      <c r="AP40" s="343">
        <v>-90001</v>
      </c>
      <c r="AQ40" s="344">
        <v>-70880</v>
      </c>
      <c r="AR40" s="345">
        <v>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308135</v>
      </c>
      <c r="AP41" s="343">
        <v>39966</v>
      </c>
      <c r="AQ41" s="344">
        <v>28253</v>
      </c>
      <c r="AR41" s="345">
        <v>41.5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1541747</v>
      </c>
      <c r="AN51" s="365">
        <v>184177</v>
      </c>
      <c r="AO51" s="366">
        <v>8.1</v>
      </c>
      <c r="AP51" s="367">
        <v>128611</v>
      </c>
      <c r="AQ51" s="368">
        <v>7.5</v>
      </c>
      <c r="AR51" s="369">
        <v>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982411</v>
      </c>
      <c r="AN52" s="373">
        <v>117359</v>
      </c>
      <c r="AO52" s="374">
        <v>29.6</v>
      </c>
      <c r="AP52" s="375">
        <v>61552</v>
      </c>
      <c r="AQ52" s="376">
        <v>-10.1</v>
      </c>
      <c r="AR52" s="377">
        <v>39.700000000000003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2952760</v>
      </c>
      <c r="AN53" s="365">
        <v>359435</v>
      </c>
      <c r="AO53" s="366">
        <v>95.2</v>
      </c>
      <c r="AP53" s="367">
        <v>138651</v>
      </c>
      <c r="AQ53" s="368">
        <v>7.8</v>
      </c>
      <c r="AR53" s="369">
        <v>87.4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1530773</v>
      </c>
      <c r="AN54" s="373">
        <v>186339</v>
      </c>
      <c r="AO54" s="374">
        <v>58.8</v>
      </c>
      <c r="AP54" s="375">
        <v>71211</v>
      </c>
      <c r="AQ54" s="376">
        <v>15.7</v>
      </c>
      <c r="AR54" s="377">
        <v>43.1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3974095</v>
      </c>
      <c r="AN55" s="365">
        <v>494475</v>
      </c>
      <c r="AO55" s="366">
        <v>37.6</v>
      </c>
      <c r="AP55" s="367">
        <v>122882</v>
      </c>
      <c r="AQ55" s="368">
        <v>-11.4</v>
      </c>
      <c r="AR55" s="369">
        <v>49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2092536</v>
      </c>
      <c r="AN56" s="373">
        <v>260363</v>
      </c>
      <c r="AO56" s="374">
        <v>39.700000000000003</v>
      </c>
      <c r="AP56" s="375">
        <v>65785</v>
      </c>
      <c r="AQ56" s="376">
        <v>-7.6</v>
      </c>
      <c r="AR56" s="377">
        <v>47.3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2018284</v>
      </c>
      <c r="AN57" s="365">
        <v>254898</v>
      </c>
      <c r="AO57" s="366">
        <v>-48.5</v>
      </c>
      <c r="AP57" s="367">
        <v>114790</v>
      </c>
      <c r="AQ57" s="368">
        <v>-6.6</v>
      </c>
      <c r="AR57" s="369">
        <v>-41.9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1150521</v>
      </c>
      <c r="AN58" s="373">
        <v>145304</v>
      </c>
      <c r="AO58" s="374">
        <v>-44.2</v>
      </c>
      <c r="AP58" s="375">
        <v>55601</v>
      </c>
      <c r="AQ58" s="376">
        <v>-15.5</v>
      </c>
      <c r="AR58" s="377">
        <v>-28.7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3376915</v>
      </c>
      <c r="AN59" s="365">
        <v>437992</v>
      </c>
      <c r="AO59" s="366">
        <v>71.8</v>
      </c>
      <c r="AP59" s="367">
        <v>126262</v>
      </c>
      <c r="AQ59" s="368">
        <v>10</v>
      </c>
      <c r="AR59" s="369">
        <v>61.8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2328952</v>
      </c>
      <c r="AN60" s="373">
        <v>302069</v>
      </c>
      <c r="AO60" s="374">
        <v>107.9</v>
      </c>
      <c r="AP60" s="375">
        <v>56769</v>
      </c>
      <c r="AQ60" s="376">
        <v>2.1</v>
      </c>
      <c r="AR60" s="377">
        <v>105.8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2772760</v>
      </c>
      <c r="AN61" s="380">
        <v>346195</v>
      </c>
      <c r="AO61" s="381">
        <v>32.799999999999997</v>
      </c>
      <c r="AP61" s="382">
        <v>126239</v>
      </c>
      <c r="AQ61" s="383">
        <v>1.5</v>
      </c>
      <c r="AR61" s="369">
        <v>31.3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1617039</v>
      </c>
      <c r="AN62" s="373">
        <v>202287</v>
      </c>
      <c r="AO62" s="374">
        <v>38.4</v>
      </c>
      <c r="AP62" s="375">
        <v>62184</v>
      </c>
      <c r="AQ62" s="376">
        <v>-3.1</v>
      </c>
      <c r="AR62" s="377">
        <v>41.5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eZxe/3MMWFOhsDX0hdr53zl8xcQfl96Zz3bCzZqz0JHvMoh8C8d6HNLcNmErcKO4TEqi8UrQo3PryWRn3mXQw==" saltValue="r/phOHH0k1DuHh9EwljR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nlZBojnkOEVcfLo/Mu6TY3VhTMSsa/SCx5lhtKkHT9lDkOaPcKsl5XWRQgfhx22qNanXF/TbEb0yEzjfiu2x/A==" saltValue="PmGehp5X0kIFb/cyPQI8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RtpfHY/Rev2fAJuvgab9V3uOvAJTP1frskReYq7yQ7KI3XdnPAwN9pDYcebjGSwCNbn6iK8GrUW9GSUxCS4SIw==" saltValue="7PahvnW0/I9OeRuU9U8j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27.4</v>
      </c>
      <c r="G47" s="12">
        <v>28.39</v>
      </c>
      <c r="H47" s="12">
        <v>28.43</v>
      </c>
      <c r="I47" s="12">
        <v>15.46</v>
      </c>
      <c r="J47" s="13">
        <v>14.87</v>
      </c>
    </row>
    <row r="48" spans="2:10" ht="57.75" customHeight="1" x14ac:dyDescent="0.15">
      <c r="B48" s="14"/>
      <c r="C48" s="1200" t="s">
        <v>4</v>
      </c>
      <c r="D48" s="1200"/>
      <c r="E48" s="1201"/>
      <c r="F48" s="15">
        <v>3.28</v>
      </c>
      <c r="G48" s="16">
        <v>3.4</v>
      </c>
      <c r="H48" s="16">
        <v>3.44</v>
      </c>
      <c r="I48" s="16">
        <v>0.9</v>
      </c>
      <c r="J48" s="17">
        <v>2.46</v>
      </c>
    </row>
    <row r="49" spans="2:10" ht="57.75" customHeight="1" thickBot="1" x14ac:dyDescent="0.2">
      <c r="B49" s="18"/>
      <c r="C49" s="1202" t="s">
        <v>5</v>
      </c>
      <c r="D49" s="1202"/>
      <c r="E49" s="1203"/>
      <c r="F49" s="19" t="s">
        <v>565</v>
      </c>
      <c r="G49" s="20" t="s">
        <v>566</v>
      </c>
      <c r="H49" s="20" t="s">
        <v>567</v>
      </c>
      <c r="I49" s="20" t="s">
        <v>568</v>
      </c>
      <c r="J49" s="21" t="s">
        <v>569</v>
      </c>
    </row>
    <row r="50" spans="2:10" ht="13.5" customHeight="1" x14ac:dyDescent="0.15"/>
  </sheetData>
  <sheetProtection algorithmName="SHA-512" hashValue="fgV3q0DGOeKbYyMSiRleiXS/hbu4CnRYv8XnTLnsqkysTLbTQsxWufkMTfCjir7Rsj3kIhoQItN1sBuOjAhDlg==" saltValue="87Tp8ppxXiV2bD9WOtzW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2021-10-22T00:50:27Z</cp:lastPrinted>
  <dcterms:created xsi:type="dcterms:W3CDTF">2021-02-05T00:53:14Z</dcterms:created>
  <dcterms:modified xsi:type="dcterms:W3CDTF">2021-10-22T00:50:40Z</dcterms:modified>
  <cp:category/>
</cp:coreProperties>
</file>