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k668fs\共有領域\A_部署フォルダ\企画総務部\企画財政課\財政係\財政係\財政状況資料集\H22~_財政状況資料集\H30\HP掲載用\"/>
    </mc:Choice>
  </mc:AlternateContent>
  <bookViews>
    <workbookView xWindow="0" yWindow="0" windowWidth="15360" windowHeight="75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<sst xmlns="http://schemas.openxmlformats.org/spreadsheetml/2006/main" count="1097" uniqueCount="609">
  <si>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</si>
  <si>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</si>
  <si>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</si>
  <si>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</si>
  <si>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</si>
  <si>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</si>
  <si>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</si>
  <si>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</si>
  <si>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</si>
  <si>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</si>
  <si>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</si>
  <si>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</si>
  <si>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</si>
  <si>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</si>
  <si>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</si>
  <si>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</si>
  <si>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</si>
  <si>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</si>
  <si>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</si>
  <si>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</si>
  <si>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</si>
  <si>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</si>
  <si>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</si>
  <si>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</si>
  <si>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</si>
  <si>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</si>
  <si>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</si>
  <si>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</si>
  <si>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</si>
  <si>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</si>
  <si>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</si>
  <si>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</si>
  <si>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</si>
  <si>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</si>
  <si>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</si>
  <si>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</si>
  <si>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</si>
  <si>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</si>
  <si>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</si>
  <si>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</si>
  <si>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</si>
  <si>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</si>
  <si>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</si>
  <si>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</si>
  <si>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</si>
  <si>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</si>
  <si>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</si>
  <si>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</si>
  <si>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</si>
  <si>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</si>
  <si>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</si>
  <si>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</si>
  <si>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</si>
  <si>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</si>
  <si>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</si>
  <si>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</si>
  <si>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</si>
  <si>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</si>
  <si>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</si>
  <si>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</si>
  <si>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</si>
  <si>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</si>
  <si>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</si>
  <si>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</si>
  <si>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</si>
  <si>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</si>
  <si>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</si>
  <si>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</si>
  <si>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</si>
  <si>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</si>
  <si>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</si>
  <si>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</si>
  <si>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</si>
  <si>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</si>
  <si>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</si>
  <si>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</si>
  <si>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</si>
  <si>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</si>
  <si>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</si>
  <si>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</si>
  <si>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</si>
  <si>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</si>
  <si>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</si>
  <si>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</si>
  <si>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</si>
  <si>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</si>
  <si>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</si>
  <si>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</si>
  <si>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</si>
  <si>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</si>
  <si>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</si>
  <si>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</si>
  <si>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</si>
  <si>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</si>
  <si>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</si>
  <si>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</si>
  <si>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</si>
  <si>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</si>
  <si>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</si>
  <si>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</si>
  <si>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</si>
  <si>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</si>
  <si>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</si>
  <si>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</si>
  <si>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</si>
  <si>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</si>
  <si>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</si>
  <si>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</si>
  <si>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</si>
  <si>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</si>
  <si>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</si>
  <si>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</si>
  <si>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</si>
  <si>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</si>
  <si>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</si>
  <si>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</si>
  <si>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</si>
  <si>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</si>
  <si>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</si>
  <si>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</si>
  <si>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</si>
  <si>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</si>
  <si>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</si>
  <si>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</si>
  <si>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</si>
  <si>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</si>
  <si>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</si>
  <si>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</si>
  <si>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</si>
  <si>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</si>
  <si>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</si>
  <si>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</si>
  <si>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</si>
  <si>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</si>
  <si>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</si>
  <si>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</si>
  <si>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</si>
  <si>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</si>
  <si>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</si>
  <si>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</si>
  <si>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</si>
  <si>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</si>
  <si>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</si>
  <si>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</si>
  <si>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</si>
  <si>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</si>
  <si>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</si>
  <si>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</si>
  <si>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</si>
  <si>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</si>
  <si>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</si>
  <si>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</si>
  <si>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</si>
  <si>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</si>
  <si>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</si>
  <si>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</si>
  <si>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</si>
  <si>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</si>
  <si>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</si>
  <si>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</si>
  <si>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</si>
  <si>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</si>
  <si>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</si>
  <si>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</si>
  <si>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</si>
  <si>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</si>
  <si>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</si>
  <si>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</si>
  <si>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</si>
  <si>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</si>
  <si>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</si>
  <si>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</si>
  <si>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</si>
  <si>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</si>
  <si>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</si>
  <si>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</si>
  <si>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</si>
  <si>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</si>
  <si>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</si>
  <si>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</si>
  <si>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</si>
  <si>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</si>
  <si>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</si>
  <si>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</si>
  <si>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</si>
  <si>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</si>
  <si>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</si>
  <si>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</si>
  <si>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</si>
  <si>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</si>
  <si>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</si>
  <si>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</si>
  <si>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</si>
  <si>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</si>
  <si>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</si>
  <si>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</si>
  <si>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</si>
  <si>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</si>
  <si>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</si>
  <si>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</si>
  <si>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</si>
  <si>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</si>
  <si>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</si>
  <si>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</si>
  <si>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</si>
  <si>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</si>
  <si>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</si>
  <si>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</si>
  <si>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</si>
  <si>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</si>
  <si>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</si>
  <si>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北海道白糠町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</si>
  <si>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</si>
  <si>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</si>
  <si>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</si>
  <si>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</si>
  <si>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</si>
  <si>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</si>
  <si>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</si>
  <si>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</si>
  <si>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</si>
  <si>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</si>
  <si>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</si>
  <si>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</si>
  <si>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</si>
  <si>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</si>
  <si>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</si>
  <si>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</si>
  <si>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</si>
  <si>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</si>
  <si>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</si>
  <si>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</si>
  <si>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</si>
  <si>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</si>
  <si>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</si>
  <si>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</si>
  <si>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</si>
  <si>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</si>
  <si>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</si>
  <si>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</si>
  <si>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</si>
  <si>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</si>
  <si>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</si>
  <si>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</si>
  <si>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</si>
  <si>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</si>
  <si>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</si>
  <si>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</si>
  <si>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</si>
  <si>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</si>
  <si>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</si>
  <si>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</si>
  <si>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</si>
  <si>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</si>
  <si>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</si>
  <si>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</si>
  <si>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</si>
  <si>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</si>
  <si>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</si>
  <si>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</si>
  <si>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</si>
  <si>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</si>
  <si>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</si>
  <si>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</si>
  <si>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</si>
  <si>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</si>
  <si>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</si>
  <si>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</si>
  <si>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</si>
  <si>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</si>
  <si>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</si>
  <si>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</si>
  <si>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</si>
  <si>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</si>
  <si>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</si>
  <si>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</si>
  <si>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</si>
  <si>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</si>
  <si>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</si>
  <si>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</si>
  <si>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</si>
  <si>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</si>
  <si>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</si>
  <si>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</si>
  <si>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</si>
  <si>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</si>
  <si>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</si>
  <si>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</si>
  <si>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</si>
  <si>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</si>
  <si>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</si>
  <si>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</si>
  <si>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</si>
  <si>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</si>
  <si>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</si>
  <si>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</si>
  <si>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</si>
  <si>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</si>
  <si>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</si>
  <si>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</si>
  <si>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</si>
  <si>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</si>
  <si>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</si>
  <si>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</si>
  <si>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</si>
  <si>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</si>
  <si>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</si>
  <si>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</si>
  <si>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</si>
  <si>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</si>
  <si>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</si>
  <si>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</si>
  <si>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</si>
  <si>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</si>
  <si>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</si>
  <si>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</si>
  <si>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</si>
  <si>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</si>
  <si>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</si>
  <si>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</si>
  <si>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</si>
  <si>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</si>
  <si>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</si>
  <si>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</si>
  <si>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</si>
  <si>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</si>
  <si>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</si>
  <si>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</si>
  <si>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</si>
  <si>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</si>
  <si>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</si>
  <si>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</si>
  <si>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</si>
  <si>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</si>
  <si>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</si>
  <si>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</si>
  <si>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</si>
  <si>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</si>
  <si>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</si>
  <si>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</si>
  <si>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</si>
  <si>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</si>
  <si>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</si>
  <si>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</si>
  <si>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</si>
  <si>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</si>
  <si>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</si>
  <si>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</si>
  <si>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</si>
  <si>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</si>
  <si>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</si>
  <si>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</si>
  <si>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</si>
  <si>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</si>
  <si>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</si>
  <si>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</si>
  <si>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</si>
  <si>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</si>
  <si>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</si>
  <si>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</si>
  <si>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</si>
  <si>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</si>
  <si>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北海道白糠町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</si>
  <si>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</si>
  <si>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</si>
  <si>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</si>
  <si>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</si>
  <si>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</si>
  <si>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</si>
  <si>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</si>
  <si>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</si>
  <si>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</si>
  <si>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</si>
  <si>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</si>
  <si>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</si>
  <si>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</si>
  <si>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</si>
  <si>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</si>
  <si>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</si>
  <si>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</si>
  <si>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</si>
  <si>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</si>
  <si>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</si>
  <si>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</si>
  <si>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</si>
  <si>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</si>
  <si>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</si>
  <si>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</si>
  <si>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</si>
  <si>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</si>
  <si>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</si>
  <si>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</si>
  <si>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</si>
  <si>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</si>
  <si>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</si>
  <si>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</si>
  <si>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</si>
  <si>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</si>
  <si>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</si>
  <si>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</si>
  <si>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</si>
  <si>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法適用企業</t>
    <phoneticPr fontId="5"/>
  </si>
  <si>
    <t>白糠町簡易水道及び飲用水道供給事業特別会計</t>
    <phoneticPr fontId="5"/>
  </si>
  <si>
    <t>法非適用企業</t>
    <phoneticPr fontId="5"/>
  </si>
  <si>
    <t>白糠町公共下水道事業特別会計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</si>
  <si>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</si>
  <si>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</si>
  <si>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</si>
  <si>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</si>
  <si>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</si>
  <si>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</si>
  <si>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</si>
  <si>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</si>
  <si>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</si>
  <si>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</si>
  <si>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</si>
  <si>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</si>
  <si>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</si>
  <si>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</si>
  <si>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</si>
  <si>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</si>
  <si>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</si>
  <si>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</si>
  <si>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</si>
  <si>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</si>
  <si>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</si>
  <si>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</si>
  <si>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</si>
  <si>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</si>
  <si>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</si>
  <si>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</si>
  <si>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</si>
  <si>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</si>
  <si>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</si>
  <si>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</si>
  <si>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</si>
  <si>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</si>
  <si>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</si>
  <si>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</si>
  <si>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</si>
  <si>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</si>
  <si>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</si>
  <si>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</si>
  <si>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</si>
  <si>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</si>
  <si>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</si>
  <si>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</si>
  <si>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</si>
  <si>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</si>
  <si>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</si>
  <si>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</si>
  <si>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</si>
  <si>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</si>
  <si>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</si>
  <si>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</si>
  <si>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</si>
  <si>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</si>
  <si>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</si>
  <si>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</si>
  <si>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</si>
  <si>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</si>
  <si>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</si>
  <si>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</si>
  <si>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</si>
  <si>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</si>
  <si>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</si>
  <si>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白糠町公共下水道事業特別会計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</si>
  <si>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</si>
  <si>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</si>
  <si>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白糠町簡易水道及び飲用水道供給事業特別会計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</si>
  <si>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</si>
  <si>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白糠町水道事業会計</t>
    <phoneticPr fontId="5"/>
  </si>
  <si>
    <t>(Ｆ)</t>
    <phoneticPr fontId="5"/>
  </si>
  <si>
    <t>白糠町介護保険特別会計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</si>
  <si>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</si>
  <si>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</si>
  <si>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</si>
  <si>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</si>
  <si>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</si>
  <si>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</si>
  <si>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</si>
  <si>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</si>
  <si>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</si>
  <si>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</si>
  <si>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</si>
  <si>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</si>
  <si>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</si>
  <si>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</si>
  <si>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</si>
  <si>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</si>
  <si>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</si>
  <si>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</si>
  <si>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</si>
  <si>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</si>
  <si>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</si>
  <si>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</si>
  <si>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</si>
  <si>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</si>
  <si>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</si>
  <si>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</si>
  <si>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</si>
  <si>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</si>
  <si>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</si>
  <si>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</si>
  <si>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</si>
  <si>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</si>
  <si>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</si>
  <si>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</si>
  <si>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</si>
  <si>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</si>
  <si>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</si>
  <si>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</si>
  <si>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</si>
  <si>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</si>
  <si>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</si>
  <si>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</si>
  <si>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</si>
  <si>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</si>
  <si>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</si>
  <si>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</si>
  <si>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</si>
  <si>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</si>
  <si>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</si>
  <si>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</si>
  <si>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</si>
  <si>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</si>
  <si>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</si>
  <si>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</si>
  <si>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</si>
  <si>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</si>
  <si>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</si>
  <si>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</si>
  <si>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</si>
  <si>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</si>
  <si>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</si>
  <si>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</si>
  <si>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</si>
  <si>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</si>
  <si>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</si>
  <si>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</si>
  <si>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</si>
  <si>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</si>
  <si>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</si>
  <si>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</si>
  <si>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</si>
  <si>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</si>
  <si>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</si>
  <si>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</si>
  <si>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</si>
  <si>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</si>
  <si>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</si>
  <si>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</si>
  <si>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</si>
  <si>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</si>
  <si>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</si>
  <si>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</si>
  <si>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</si>
  <si>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</si>
  <si>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</si>
  <si>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</si>
  <si>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</si>
  <si>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</si>
  <si>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</si>
  <si>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</si>
  <si>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</si>
  <si>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</si>
  <si>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</si>
  <si>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</si>
  <si>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</si>
  <si>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1.35</t>
  </si>
  <si>
    <t>▲ 2.48</t>
  </si>
  <si>
    <t>▲ 17.37</t>
  </si>
  <si>
    <t>白糠町水道事業会計</t>
  </si>
  <si>
    <t>一般会計</t>
  </si>
  <si>
    <t>白糠町介護保険特別会計</t>
  </si>
  <si>
    <t>白糠町公共下水道事業特別会計</t>
  </si>
  <si>
    <t>白糠町簡易水道及び飲用水道供給事業特別会計</t>
  </si>
  <si>
    <t>白糠町国民健康保険特別会計</t>
  </si>
  <si>
    <t>白糠町後期高齢者医療特別会計</t>
  </si>
  <si>
    <t>その他会計（赤字）</t>
  </si>
  <si>
    <t>その他会計（黒字）</t>
  </si>
  <si>
    <t>H25末</t>
    <phoneticPr fontId="5"/>
  </si>
  <si>
    <t>H26末</t>
    <phoneticPr fontId="5"/>
  </si>
  <si>
    <t>H27末</t>
    <phoneticPr fontId="5"/>
  </si>
  <si>
    <t>H28末</t>
    <phoneticPr fontId="5"/>
  </si>
  <si>
    <t>H29末</t>
    <phoneticPr fontId="5"/>
  </si>
  <si>
    <t>まちづくり基金</t>
    <rPh sb="5" eb="7">
      <t>キキン</t>
    </rPh>
    <phoneticPr fontId="11"/>
  </si>
  <si>
    <t>漁業振興基金</t>
    <rPh sb="0" eb="2">
      <t>ギョギョウ</t>
    </rPh>
    <rPh sb="2" eb="4">
      <t>シンコウ</t>
    </rPh>
    <rPh sb="4" eb="6">
      <t>キキン</t>
    </rPh>
    <phoneticPr fontId="11"/>
  </si>
  <si>
    <t>教育基金</t>
    <rPh sb="0" eb="2">
      <t>キョウイク</t>
    </rPh>
    <rPh sb="2" eb="4">
      <t>キキン</t>
    </rPh>
    <phoneticPr fontId="11"/>
  </si>
  <si>
    <t>太陽の手子育て基金</t>
    <rPh sb="0" eb="2">
      <t>タイヨウ</t>
    </rPh>
    <rPh sb="3" eb="4">
      <t>テ</t>
    </rPh>
    <rPh sb="4" eb="6">
      <t>コソダ</t>
    </rPh>
    <rPh sb="7" eb="9">
      <t>キキン</t>
    </rPh>
    <phoneticPr fontId="2"/>
  </si>
  <si>
    <t>公共施設等整備基金</t>
    <rPh sb="0" eb="2">
      <t>コウキョウ</t>
    </rPh>
    <rPh sb="2" eb="4">
      <t>シセツ</t>
    </rPh>
    <rPh sb="4" eb="5">
      <t>トウ</t>
    </rPh>
    <rPh sb="5" eb="7">
      <t>セイビ</t>
    </rPh>
    <rPh sb="7" eb="9">
      <t>キキン</t>
    </rPh>
    <phoneticPr fontId="11"/>
  </si>
  <si>
    <t>釧路白糠工業用水道企業団</t>
    <rPh sb="0" eb="2">
      <t>クシロ</t>
    </rPh>
    <rPh sb="2" eb="4">
      <t>シラヌカ</t>
    </rPh>
    <rPh sb="4" eb="7">
      <t>コウギョウヨウ</t>
    </rPh>
    <rPh sb="7" eb="9">
      <t>スイドウ</t>
    </rPh>
    <rPh sb="9" eb="11">
      <t>キギョウ</t>
    </rPh>
    <rPh sb="11" eb="12">
      <t>ダン</t>
    </rPh>
    <phoneticPr fontId="11"/>
  </si>
  <si>
    <t>釧路広域連合</t>
    <rPh sb="0" eb="2">
      <t>クシロ</t>
    </rPh>
    <rPh sb="2" eb="4">
      <t>コウイキ</t>
    </rPh>
    <rPh sb="4" eb="6">
      <t>レンゴウ</t>
    </rPh>
    <phoneticPr fontId="11"/>
  </si>
  <si>
    <t>釧路公立大学事務組合</t>
    <rPh sb="0" eb="2">
      <t>クシロ</t>
    </rPh>
    <rPh sb="2" eb="4">
      <t>コウリツ</t>
    </rPh>
    <rPh sb="4" eb="6">
      <t>ダイガク</t>
    </rPh>
    <rPh sb="6" eb="8">
      <t>ジム</t>
    </rPh>
    <rPh sb="8" eb="10">
      <t>クミアイ</t>
    </rPh>
    <phoneticPr fontId="11"/>
  </si>
  <si>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11"/>
  </si>
  <si>
    <t>株式会社白糠町振興公社</t>
    <rPh sb="0" eb="2">
      <t>カブシキ</t>
    </rPh>
    <rPh sb="2" eb="4">
      <t>カイシャ</t>
    </rPh>
    <rPh sb="4" eb="6">
      <t>シラヌカ</t>
    </rPh>
    <rPh sb="6" eb="7">
      <t>チョウ</t>
    </rPh>
    <rPh sb="7" eb="9">
      <t>シンコウ</t>
    </rPh>
    <rPh sb="9" eb="11">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</si>
  <si>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</si>
  <si>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</si>
  <si>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</si>
  <si>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が、適宜更新・改修を図っているため、有形固定資産減価償却率は低い傾向にある。平成30年度については充当可能財源が増加したため将来負担比率の数値が減少しており、令和元年度には類似団体と同様に将来負担比率は算定されないこととなる。今後施設の老朽化による維持管理や更新に係る経費の増が見込まれることから、個別施設計画を策定し、計画的な老朽化対策を推進するなど、適正管理に努める。</t>
    <rPh sb="26" eb="28">
      <t>テキギ</t>
    </rPh>
    <rPh sb="28" eb="30">
      <t>コウシン</t>
    </rPh>
    <rPh sb="31" eb="33">
      <t>カイシュウ</t>
    </rPh>
    <rPh sb="34" eb="35">
      <t>ハカ</t>
    </rPh>
    <rPh sb="42" eb="48">
      <t>ユウケイコテイシサン</t>
    </rPh>
    <rPh sb="48" eb="50">
      <t>ゲンカ</t>
    </rPh>
    <rPh sb="50" eb="52">
      <t>ショウキャク</t>
    </rPh>
    <rPh sb="52" eb="53">
      <t>リツ</t>
    </rPh>
    <rPh sb="54" eb="55">
      <t>ヒク</t>
    </rPh>
    <rPh sb="56" eb="58">
      <t>ケイコウ</t>
    </rPh>
    <rPh sb="73" eb="75">
      <t>ジュウトウ</t>
    </rPh>
    <rPh sb="103" eb="105">
      <t>レイワ</t>
    </rPh>
    <rPh sb="105" eb="107">
      <t>ガンネン</t>
    </rPh>
    <rPh sb="107" eb="108">
      <t>ド</t>
    </rPh>
    <rPh sb="110" eb="112">
      <t>ルイジ</t>
    </rPh>
    <rPh sb="112" eb="114">
      <t>ダンタイ</t>
    </rPh>
    <rPh sb="115" eb="117">
      <t>ドウヨウ</t>
    </rPh>
    <rPh sb="118" eb="120">
      <t>ショウライ</t>
    </rPh>
    <rPh sb="120" eb="122">
      <t>フタン</t>
    </rPh>
    <rPh sb="122" eb="124">
      <t>ヒリツ</t>
    </rPh>
    <rPh sb="125" eb="127">
      <t>サンテイ</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</si>
  <si>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</si>
  <si>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</si>
  <si>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</si>
  <si>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</si>
  <si>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将来負担比率</t>
    <phoneticPr fontId="5"/>
  </si>
  <si>
    <t>有形固定資産減価償却率</t>
    <phoneticPr fontId="5"/>
  </si>
  <si>
    <t>類似団体内平均値</t>
    <phoneticPr fontId="5"/>
  </si>
  <si>
    <t>　将来負担比率と実質公債費比率ともに類似団体と比較して高い水準にある。充当可能財源の増や新規発行債抑制等により平成25年度から平成28年度の数値についてはともに減少しており、改善傾向にあったが、平成29年度の将来負担比率は平成27年度より実施していた小中学校の建設事業等により数値が上昇している。これに伴い、今後実質公債費比率についても数値の上昇が見込まれることから、継続して普通建設事業の見直しによる新規発行債の抑制や公債費の償還に充当可能な特定財源を確保することによ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</si>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</sst>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FD2B-4F85-BAC2-94B7B03C05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170453</c:v>
                </c:pt>
                <c:pt idx="1">
                  <c:v>184177</c:v>
                </c:pt>
                <c:pt idx="2">
                  <c:v>359435</c:v>
                </c:pt>
                <c:pt idx="3">
                  <c:v>494475</c:v>
                </c:pt>
                <c:pt idx="4">
                  <c:v>254898</c:v>
                </c:pt>
              </c:numCache>
            </c:numRef>
          </c:val>
          <c:smooth val="0"/>
          <c:extLst>
            <c:ext xmlns:c16="http://schemas.microsoft.com/office/drawing/2014/chart" uri="{C3380CC4-5D6E-409C-BE32-E72D297353CC}">
              <c16:uniqueId val="{00000001-FD2B-4F85-BAC2-94B7B03C05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3.28</c:v>
                </c:pt>
                <c:pt idx="2">
                  <c:v>3.4</c:v>
                </c:pt>
                <c:pt idx="3">
                  <c:v>3.44</c:v>
                </c:pt>
                <c:pt idx="4">
                  <c:v>0.9</c:v>
                </c:pt>
              </c:numCache>
            </c:numRef>
          </c:val>
          <c:extLst>
            <c:ext xmlns:c16="http://schemas.microsoft.com/office/drawing/2014/chart" uri="{C3380CC4-5D6E-409C-BE32-E72D297353CC}">
              <c16:uniqueId val="{00000000-839D-47CA-90A2-A6E220FC79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25.72</c:v>
                </c:pt>
                <c:pt idx="1">
                  <c:v>27.4</c:v>
                </c:pt>
                <c:pt idx="2">
                  <c:v>28.39</c:v>
                </c:pt>
                <c:pt idx="3">
                  <c:v>28.43</c:v>
                </c:pt>
                <c:pt idx="4">
                  <c:v>15.46</c:v>
                </c:pt>
              </c:numCache>
            </c:numRef>
          </c:val>
          <c:extLst>
            <c:ext xmlns:c16="http://schemas.microsoft.com/office/drawing/2014/chart" uri="{C3380CC4-5D6E-409C-BE32-E72D297353CC}">
              <c16:uniqueId val="{00000001-839D-47CA-90A2-A6E220FC79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-1.02</c:v>
                </c:pt>
                <c:pt idx="2">
                  <c:v>-1.35</c:v>
                </c:pt>
                <c:pt idx="3">
                  <c:v>-2.48</c:v>
                </c:pt>
                <c:pt idx="4">
                  <c:v>-17.37</c:v>
                </c:pt>
              </c:numCache>
            </c:numRef>
          </c:val>
          <c:smooth val="0"/>
          <c:extLst>
            <c:ext xmlns:c16="http://schemas.microsoft.com/office/drawing/2014/chart" uri="{C3380CC4-5D6E-409C-BE32-E72D297353CC}">
              <c16:uniqueId val="{00000002-839D-47CA-90A2-A6E220FC79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4D-4D71-B60E-0278FAD4A7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4D-4D71-B60E-0278FAD4A7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4D-4D71-B60E-0278FAD4A779}"/>
            </c:ext>
          </c:extLst>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4D-4D71-B60E-0278FAD4A779}"/>
            </c:ext>
          </c:extLst>
        </c:ser>
        <c:ser>
          <c:idx val="4"/>
          <c:order val="4"/>
          <c:tx>
            <c:strRef>
              <c:f>データシート!$A$31</c:f>
              <c:strCache>
                <c:ptCount val="1"/>
                <c:pt idx="0">
                  <c:v>白糠町国民健康保険特別会計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0.14000000000000001</c:v>
                </c:pt>
                <c:pt idx="4">
                  <c:v>#N/A</c:v>
                </c:pt>
                <c:pt idx="5">
                  <c:v>0.09</c:v>
                </c:pt>
                <c:pt idx="6">
                  <c:v>#N/A</c:v>
                </c:pt>
                <c:pt idx="7">
                  <c:v>0.14000000000000001</c:v>
                </c:pt>
                <c:pt idx="8">
                  <c:v>#N/A</c:v>
                </c:pt>
                <c:pt idx="9">
                  <c:v>0.01</c:v>
                </c:pt>
              </c:numCache>
            </c:numRef>
          </c:val>
          <c:extLst>
            <c:ext xmlns:c16="http://schemas.microsoft.com/office/drawing/2014/chart" uri="{C3380CC4-5D6E-409C-BE32-E72D297353CC}">
              <c16:uniqueId val="{00000004-F94D-4D71-B60E-0278FAD4A779}"/>
            </c:ext>
          </c:extLst>
        </c:ser>
        <c:ser>
          <c:idx val="5"/>
          <c:order val="5"/>
          <c:tx>
            <c:strRef>
              <c:f>データシート!$A$32</c:f>
              <c:strCache>
                <c:ptCount val="1"/>
                <c:pt idx="0">
                  <c:v>白糠町簡易水道及び飲用水道供給事業特別会計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5-F94D-4D71-B60E-0278FAD4A779}"/>
            </c:ext>
          </c:extLst>
        </c:ser>
        <c:ser>
          <c:idx val="6"/>
          <c:order val="6"/>
          <c:tx>
            <c:strRef>
              <c:f>データシート!$A$33</c:f>
              <c:strCache>
                <c:ptCount val="1"/>
                <c:pt idx="0">
                  <c:v>白糠町公共下水道事業特別会計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0.12</c:v>
                </c:pt>
                <c:pt idx="4">
                  <c:v>#N/A</c:v>
                </c:pt>
                <c:pt idx="5">
                  <c:v>0.09</c:v>
                </c:pt>
                <c:pt idx="6">
                  <c:v>#N/A</c:v>
                </c:pt>
                <c:pt idx="7">
                  <c:v>0.1</c:v>
                </c:pt>
                <c:pt idx="8">
                  <c:v>#N/A</c:v>
                </c:pt>
                <c:pt idx="9">
                  <c:v>0.12</c:v>
                </c:pt>
              </c:numCache>
            </c:numRef>
          </c:val>
          <c:extLst>
            <c:ext xmlns:c16="http://schemas.microsoft.com/office/drawing/2014/chart" uri="{C3380CC4-5D6E-409C-BE32-E72D297353CC}">
              <c16:uniqueId val="{00000006-F94D-4D71-B60E-0278FAD4A779}"/>
            </c:ext>
          </c:extLst>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0.41</c:v>
                </c:pt>
                <c:pt idx="4">
                  <c:v>#N/A</c:v>
                </c:pt>
                <c:pt idx="5">
                  <c:v>0.56000000000000005</c:v>
                </c:pt>
                <c:pt idx="6">
                  <c:v>#N/A</c:v>
                </c:pt>
                <c:pt idx="7">
                  <c:v>0.42</c:v>
                </c:pt>
                <c:pt idx="8">
                  <c:v>#N/A</c:v>
                </c:pt>
                <c:pt idx="9">
                  <c:v>0.44</c:v>
                </c:pt>
              </c:numCache>
            </c:numRef>
          </c:val>
          <c:extLst>
            <c:ext xmlns:c16="http://schemas.microsoft.com/office/drawing/2014/chart" uri="{C3380CC4-5D6E-409C-BE32-E72D297353CC}">
              <c16:uniqueId val="{00000007-F94D-4D71-B60E-0278FAD4A7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4.68</c:v>
                </c:pt>
                <c:pt idx="2">
                  <c:v>#N/A</c:v>
                </c:pt>
                <c:pt idx="3">
                  <c:v>3.27</c:v>
                </c:pt>
                <c:pt idx="4">
                  <c:v>#N/A</c:v>
                </c:pt>
                <c:pt idx="5">
                  <c:v>3.38</c:v>
                </c:pt>
                <c:pt idx="6">
                  <c:v>#N/A</c:v>
                </c:pt>
                <c:pt idx="7">
                  <c:v>3.42</c:v>
                </c:pt>
                <c:pt idx="8">
                  <c:v>#N/A</c:v>
                </c:pt>
                <c:pt idx="9">
                  <c:v>3.59</c:v>
                </c:pt>
              </c:numCache>
            </c:numRef>
          </c:val>
          <c:extLst>
            <c:ext xmlns:c16="http://schemas.microsoft.com/office/drawing/2014/chart" uri="{C3380CC4-5D6E-409C-BE32-E72D297353CC}">
              <c16:uniqueId val="{00000008-F94D-4D71-B60E-0278FAD4A779}"/>
            </c:ext>
          </c:extLst>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14.25</c:v>
                </c:pt>
                <c:pt idx="2">
                  <c:v>#N/A</c:v>
                </c:pt>
                <c:pt idx="3">
                  <c:v>14.06</c:v>
                </c:pt>
                <c:pt idx="4">
                  <c:v>#N/A</c:v>
                </c:pt>
                <c:pt idx="5">
                  <c:v>13.87</c:v>
                </c:pt>
                <c:pt idx="6">
                  <c:v>#N/A</c:v>
                </c:pt>
                <c:pt idx="7">
                  <c:v>12.55</c:v>
                </c:pt>
                <c:pt idx="8">
                  <c:v>#N/A</c:v>
                </c:pt>
                <c:pt idx="9">
                  <c:v>12.88</c:v>
                </c:pt>
              </c:numCache>
            </c:numRef>
          </c:val>
          <c:extLst>
            <c:ext xmlns:c16="http://schemas.microsoft.com/office/drawing/2014/chart" uri="{C3380CC4-5D6E-409C-BE32-E72D297353CC}">
              <c16:uniqueId val="{00000009-F94D-4D71-B60E-0278FAD4A7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733</c:v>
                </c:pt>
                <c:pt idx="5">
                  <c:v>728</c:v>
                </c:pt>
                <c:pt idx="8">
                  <c:v>763</c:v>
                </c:pt>
                <c:pt idx="11">
                  <c:v>720</c:v>
                </c:pt>
                <c:pt idx="14">
                  <c:v>710</c:v>
                </c:pt>
              </c:numCache>
            </c:numRef>
          </c:val>
          <c:extLst>
            <c:ext xmlns:c16="http://schemas.microsoft.com/office/drawing/2014/chart" uri="{C3380CC4-5D6E-409C-BE32-E72D297353CC}">
              <c16:uniqueId val="{00000000-00CA-4A25-A354-CCA3013069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CA-4A25-A354-CCA3013069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9</c:v>
                </c:pt>
                <c:pt idx="6">
                  <c:v>11</c:v>
                </c:pt>
                <c:pt idx="9">
                  <c:v>19</c:v>
                </c:pt>
                <c:pt idx="12">
                  <c:v>21</c:v>
                </c:pt>
              </c:numCache>
            </c:numRef>
          </c:val>
          <c:extLst>
            <c:ext xmlns:c16="http://schemas.microsoft.com/office/drawing/2014/chart" uri="{C3380CC4-5D6E-409C-BE32-E72D297353CC}">
              <c16:uniqueId val="{00000002-00CA-4A25-A354-CCA3013069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44</c:v>
                </c:pt>
                <c:pt idx="6">
                  <c:v>40</c:v>
                </c:pt>
                <c:pt idx="9">
                  <c:v>41</c:v>
                </c:pt>
                <c:pt idx="12">
                  <c:v>33</c:v>
                </c:pt>
              </c:numCache>
            </c:numRef>
          </c:val>
          <c:extLst>
            <c:ext xmlns:c16="http://schemas.microsoft.com/office/drawing/2014/chart" uri="{C3380CC4-5D6E-409C-BE32-E72D297353CC}">
              <c16:uniqueId val="{00000003-00CA-4A25-A354-CCA3013069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200</c:v>
                </c:pt>
                <c:pt idx="3">
                  <c:v>219</c:v>
                </c:pt>
                <c:pt idx="6">
                  <c:v>232</c:v>
                </c:pt>
                <c:pt idx="9">
                  <c:v>255</c:v>
                </c:pt>
                <c:pt idx="12">
                  <c:v>278</c:v>
                </c:pt>
              </c:numCache>
            </c:numRef>
          </c:val>
          <c:extLst>
            <c:ext xmlns:c16="http://schemas.microsoft.com/office/drawing/2014/chart" uri="{C3380CC4-5D6E-409C-BE32-E72D297353CC}">
              <c16:uniqueId val="{00000004-00CA-4A25-A354-CCA3013069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CA-4A25-A354-CCA3013069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CA-4A25-A354-CCA3013069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840</c:v>
                </c:pt>
                <c:pt idx="3">
                  <c:v>776</c:v>
                </c:pt>
                <c:pt idx="6">
                  <c:v>762</c:v>
                </c:pt>
                <c:pt idx="9">
                  <c:v>721</c:v>
                </c:pt>
                <c:pt idx="12">
                  <c:v>698</c:v>
                </c:pt>
              </c:numCache>
            </c:numRef>
          </c:val>
          <c:extLst>
            <c:ext xmlns:c16="http://schemas.microsoft.com/office/drawing/2014/chart" uri="{C3380CC4-5D6E-409C-BE32-E72D297353CC}">
              <c16:uniqueId val="{00000007-00CA-4A25-A354-CCA3013069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320</c:v>
                </c:pt>
                <c:pt idx="5">
                  <c:v>#N/A</c:v>
                </c:pt>
                <c:pt idx="6">
                  <c:v>#N/A</c:v>
                </c:pt>
                <c:pt idx="7">
                  <c:v>282</c:v>
                </c:pt>
                <c:pt idx="8">
                  <c:v>#N/A</c:v>
                </c:pt>
                <c:pt idx="9">
                  <c:v>#N/A</c:v>
                </c:pt>
                <c:pt idx="10">
                  <c:v>316</c:v>
                </c:pt>
                <c:pt idx="11">
                  <c:v>#N/A</c:v>
                </c:pt>
                <c:pt idx="12">
                  <c:v>#N/A</c:v>
                </c:pt>
                <c:pt idx="13">
                  <c:v>320</c:v>
                </c:pt>
                <c:pt idx="14">
                  <c:v>#N/A</c:v>
                </c:pt>
              </c:numCache>
            </c:numRef>
          </c:val>
          <c:smooth val="0"/>
          <c:extLst>
            <c:ext xmlns:c16="http://schemas.microsoft.com/office/drawing/2014/chart" uri="{C3380CC4-5D6E-409C-BE32-E72D297353CC}">
              <c16:uniqueId val="{00000008-00CA-4A25-A354-CCA3013069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7423</c:v>
                </c:pt>
                <c:pt idx="5">
                  <c:v>7945</c:v>
                </c:pt>
                <c:pt idx="8">
                  <c:v>8726</c:v>
                </c:pt>
                <c:pt idx="11">
                  <c:v>9651</c:v>
                </c:pt>
                <c:pt idx="14">
                  <c:v>9815</c:v>
                </c:pt>
              </c:numCache>
            </c:numRef>
          </c:val>
          <c:extLst>
            <c:ext xmlns:c16="http://schemas.microsoft.com/office/drawing/2014/chart" uri="{C3380CC4-5D6E-409C-BE32-E72D297353CC}">
              <c16:uniqueId val="{00000000-4835-44F2-9AD1-DFE0B2DB4A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317</c:v>
                </c:pt>
                <c:pt idx="5">
                  <c:v>299</c:v>
                </c:pt>
                <c:pt idx="8">
                  <c:v>320</c:v>
                </c:pt>
                <c:pt idx="11">
                  <c:v>262</c:v>
                </c:pt>
                <c:pt idx="14">
                  <c:v>195</c:v>
                </c:pt>
              </c:numCache>
            </c:numRef>
          </c:val>
          <c:extLst>
            <c:ext xmlns:c16="http://schemas.microsoft.com/office/drawing/2014/chart" uri="{C3380CC4-5D6E-409C-BE32-E72D297353CC}">
              <c16:uniqueId val="{00000001-4835-44F2-9AD1-DFE0B2DB4A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2187</c:v>
                </c:pt>
                <c:pt idx="5">
                  <c:v>3119</c:v>
                </c:pt>
                <c:pt idx="8">
                  <c:v>3626</c:v>
                </c:pt>
                <c:pt idx="11">
                  <c:v>3684</c:v>
                </c:pt>
                <c:pt idx="14">
                  <c:v>4651</c:v>
                </c:pt>
              </c:numCache>
            </c:numRef>
          </c:val>
          <c:extLst>
            <c:ext xmlns:c16="http://schemas.microsoft.com/office/drawing/2014/chart" uri="{C3380CC4-5D6E-409C-BE32-E72D297353CC}">
              <c16:uniqueId val="{00000002-4835-44F2-9AD1-DFE0B2DB4A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35-44F2-9AD1-DFE0B2DB4A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35-44F2-9AD1-DFE0B2DB4A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5-44F2-9AD1-DFE0B2DB4A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1295</c:v>
                </c:pt>
                <c:pt idx="3">
                  <c:v>1171</c:v>
                </c:pt>
                <c:pt idx="6">
                  <c:v>1130</c:v>
                </c:pt>
                <c:pt idx="9">
                  <c:v>1144</c:v>
                </c:pt>
                <c:pt idx="12">
                  <c:v>1071</c:v>
                </c:pt>
              </c:numCache>
            </c:numRef>
          </c:val>
          <c:extLst>
            <c:ext xmlns:c16="http://schemas.microsoft.com/office/drawing/2014/chart" uri="{C3380CC4-5D6E-409C-BE32-E72D297353CC}">
              <c16:uniqueId val="{00000006-4835-44F2-9AD1-DFE0B2DB4A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1113</c:v>
                </c:pt>
                <c:pt idx="3">
                  <c:v>1030</c:v>
                </c:pt>
                <c:pt idx="6">
                  <c:v>942</c:v>
                </c:pt>
                <c:pt idx="9">
                  <c:v>851</c:v>
                </c:pt>
                <c:pt idx="12">
                  <c:v>756</c:v>
                </c:pt>
              </c:numCache>
            </c:numRef>
          </c:val>
          <c:extLst>
            <c:ext xmlns:c16="http://schemas.microsoft.com/office/drawing/2014/chart" uri="{C3380CC4-5D6E-409C-BE32-E72D297353CC}">
              <c16:uniqueId val="{00000007-4835-44F2-9AD1-DFE0B2DB4A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3756</c:v>
                </c:pt>
                <c:pt idx="3">
                  <c:v>3807</c:v>
                </c:pt>
                <c:pt idx="6">
                  <c:v>3767</c:v>
                </c:pt>
                <c:pt idx="9">
                  <c:v>3707</c:v>
                </c:pt>
                <c:pt idx="12">
                  <c:v>3573</c:v>
                </c:pt>
              </c:numCache>
            </c:numRef>
          </c:val>
          <c:extLst>
            <c:ext xmlns:c16="http://schemas.microsoft.com/office/drawing/2014/chart" uri="{C3380CC4-5D6E-409C-BE32-E72D297353CC}">
              <c16:uniqueId val="{00000008-4835-44F2-9AD1-DFE0B2DB4A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35-44F2-9AD1-DFE0B2DB4A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7065</c:v>
                </c:pt>
                <c:pt idx="3">
                  <c:v>7725</c:v>
                </c:pt>
                <c:pt idx="6">
                  <c:v>8991</c:v>
                </c:pt>
                <c:pt idx="9">
                  <c:v>10591</c:v>
                </c:pt>
                <c:pt idx="12">
                  <c:v>11007</c:v>
                </c:pt>
              </c:numCache>
            </c:numRef>
          </c:val>
          <c:extLst>
            <c:ext xmlns:c16="http://schemas.microsoft.com/office/drawing/2014/chart" uri="{C3380CC4-5D6E-409C-BE32-E72D297353CC}">
              <c16:uniqueId val="{0000000A-4835-44F2-9AD1-DFE0B2DB4A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3303</c:v>
                </c:pt>
                <c:pt idx="2">
                  <c:v>#N/A</c:v>
                </c:pt>
                <c:pt idx="3">
                  <c:v>#N/A</c:v>
                </c:pt>
                <c:pt idx="4">
                  <c:v>2371</c:v>
                </c:pt>
                <c:pt idx="5">
                  <c:v>#N/A</c:v>
                </c:pt>
                <c:pt idx="6">
                  <c:v>#N/A</c:v>
                </c:pt>
                <c:pt idx="7">
                  <c:v>2158</c:v>
                </c:pt>
                <c:pt idx="8">
                  <c:v>#N/A</c:v>
                </c:pt>
                <c:pt idx="9">
                  <c:v>#N/A</c:v>
                </c:pt>
                <c:pt idx="10">
                  <c:v>2697</c:v>
                </c:pt>
                <c:pt idx="11">
                  <c:v>#N/A</c:v>
                </c:pt>
                <c:pt idx="12">
                  <c:v>#N/A</c:v>
                </c:pt>
                <c:pt idx="13">
                  <c:v>1747</c:v>
                </c:pt>
                <c:pt idx="14">
                  <c:v>#N/A</c:v>
                </c:pt>
              </c:numCache>
            </c:numRef>
          </c:val>
          <c:smooth val="0"/>
          <c:extLst>
            <c:ext xmlns:c16="http://schemas.microsoft.com/office/drawing/2014/chart" uri="{C3380CC4-5D6E-409C-BE32-E72D297353CC}">
              <c16:uniqueId val="{0000000B-4835-44F2-9AD1-DFE0B2DB4A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1275</c:v>
                </c:pt>
                <c:pt idx="1">
                  <c:v>1248</c:v>
                </c:pt>
                <c:pt idx="2">
                  <c:v>678</c:v>
                </c:pt>
              </c:numCache>
            </c:numRef>
          </c:val>
          <c:extLst>
            <c:ext xmlns:c16="http://schemas.microsoft.com/office/drawing/2014/chart" uri="{C3380CC4-5D6E-409C-BE32-E72D297353CC}">
              <c16:uniqueId val="{00000000-49DD-48F0-A14F-995268CB84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922</c:v>
                </c:pt>
                <c:pt idx="1">
                  <c:v>1056</c:v>
                </c:pt>
                <c:pt idx="2">
                  <c:v>1202</c:v>
                </c:pt>
              </c:numCache>
            </c:numRef>
          </c:val>
          <c:extLst>
            <c:ext xmlns:c16="http://schemas.microsoft.com/office/drawing/2014/chart" uri="{C3380CC4-5D6E-409C-BE32-E72D297353CC}">
              <c16:uniqueId val="{00000001-49DD-48F0-A14F-995268CB84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1306</c:v>
                </c:pt>
                <c:pt idx="1">
                  <c:v>1221</c:v>
                </c:pt>
                <c:pt idx="2">
                  <c:v>2611</c:v>
                </c:pt>
              </c:numCache>
            </c:numRef>
          </c:val>
          <c:extLst>
            <c:ext xmlns:c16="http://schemas.microsoft.com/office/drawing/2014/chart" uri="{C3380CC4-5D6E-409C-BE32-E72D297353CC}">
              <c16:uniqueId val="{00000002-49DD-48F0-A14F-995268CB84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{93840D74-092B-4FE1-8172-92E641BE1C21}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353-4919-9899-C02DB4753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{8AFEE258-81FD-43D3-96DA-DF74EAD180A7}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3-4919-9899-C02DB4753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{8C603AC5-D731-4897-B1BF-E4289560FECA}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3-4919-9899-C02DB4753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{B84C5B1B-001C-4CA6-96F1-25A324A30F2F}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3-4919-9899-C02DB4753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{E63F494A-0DA9-40D6-B866-254613754886}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3-4919-9899-C02DB47533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{D3A8885E-4EB7-4AB9-BCDD-75243B426AA6}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353-4919-9899-C02DB47533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{9D317A25-C024-48EB-A647-CCC974CE8DA0}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353-4919-9899-C02DB47533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{9A71006D-6E5B-4110-B765-CA59EA21D79B}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353-4919-9899-C02DB47533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{709F2414-35CA-4478-BD32-8D5083672759}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353-4919-9899-C02DB4753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53.3</c:v>
                </c:pt>
                <c:pt idx="32">
                  <c:v>54.1</c:v>
                </c:pt>
              </c:numCache>
            </c:numRef>
          </c:xVal>
          <c:yVal>
            <c:numRef>
              <c:f>公会計指標分析・財政指標組合せ分析表!$BP$51:$DC$51</c:f>
              <c:numCache>
                <c:formatCode>#,##0.0;"▲ "#,##0.0</c:formatCode>
                <c:ptCount val="40"/>
                <c:pt idx="16">
                  <c:v>56.7</c:v>
                </c:pt>
                <c:pt idx="24">
                  <c:v>72.7</c:v>
                </c:pt>
                <c:pt idx="32">
                  <c:v>47.1</c:v>
                </c:pt>
              </c:numCache>
            </c:numRef>
          </c:yVal>
          <c:smooth val="0"/>
          <c:extLst>
            <c:ext xmlns:c16="http://schemas.microsoft.com/office/drawing/2014/chart" uri="{C3380CC4-5D6E-409C-BE32-E72D297353CC}">
              <c16:uniqueId val="{00000009-D353-4919-9899-C02DB47533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{3076758F-41AF-4D66-A581-3F4985004357}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353-4919-9899-C02DB47533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{69E1FB31-4774-49DB-9A6D-8235348F8AB3}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3-4919-9899-C02DB4753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{2B992E23-B21F-4E4A-B781-5BB3CEEFD741}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3-4919-9899-C02DB4753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{AE678F63-BFFD-4267-B844-3DA136D64BAD}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3-4919-9899-C02DB4753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{120239F5-216B-45BD-874F-7094A420EEE6}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3-4919-9899-C02DB47533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{BF4246EA-2832-4FDD-8B45-BBA93A8AC04B}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353-4919-9899-C02DB47533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{D1D3BF01-00DB-42A1-9B61-D54D7EFD0EC9}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353-4919-9899-C02DB47533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{3EC1E337-5274-494A-8741-3AD83A783A2A}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353-4919-9899-C02DB47533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{813B046D-0CB3-483B-BA55-DC6F286626F7}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353-4919-9899-C02DB4753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353-4919-9899-C02DB4753382}"/>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{0BCE3650-523C-49F8-B9BC-2505EDB3425F}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E28-4E56-A4DA-E01326929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{DC362CE5-7DC5-4950-B653-60DC695A1D44}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28-4E56-A4DA-E01326929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{68CD9C07-9213-4059-B928-BFFC82D3DA50}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28-4E56-A4DA-E01326929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{BF30F090-ED06-40EA-8B76-286B0D1976A1}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28-4E56-A4DA-E01326929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{99C1949B-3B59-448C-B650-4FBC4CEF4ECC}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28-4E56-A4DA-E01326929FB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{C29FCCB9-458B-4050-8780-1F4EFEED2635}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E28-4E56-A4DA-E01326929FB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{03B953CB-DCCB-4B0E-82EC-74779C1C8B6A}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E28-4E56-A4DA-E01326929FB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{3D946C27-9EC5-4695-8E31-41F940668A1F}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E28-4E56-A4DA-E01326929FB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{4B0DD7A2-B4B1-4CDA-937F-E8187C5896FC}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E28-4E56-A4DA-E01326929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8.3000000000000007</c:v>
                </c:pt>
                <c:pt idx="24">
                  <c:v>8</c:v>
                </c:pt>
                <c:pt idx="32">
                  <c:v>8.1999999999999993</c:v>
                </c:pt>
              </c:numCache>
            </c:numRef>
          </c:xVal>
          <c:yVal>
            <c:numRef>
              <c:f>公会計指標分析・財政指標組合せ分析表!$BP$73:$DC$73</c:f>
              <c:numCache>
                <c:formatCode>#,##0.0;"▲ "#,##0.0</c:formatCode>
                <c:ptCount val="40"/>
                <c:pt idx="0">
                  <c:v>87.8</c:v>
                </c:pt>
                <c:pt idx="8">
                  <c:v>60.4</c:v>
                </c:pt>
                <c:pt idx="16">
                  <c:v>56.7</c:v>
                </c:pt>
                <c:pt idx="24">
                  <c:v>72.7</c:v>
                </c:pt>
                <c:pt idx="32">
                  <c:v>47.1</c:v>
                </c:pt>
              </c:numCache>
            </c:numRef>
          </c:yVal>
          <c:smooth val="0"/>
          <c:extLst>
            <c:ext xmlns:c16="http://schemas.microsoft.com/office/drawing/2014/chart" uri="{C3380CC4-5D6E-409C-BE32-E72D297353CC}">
              <c16:uniqueId val="{00000009-DE28-4E56-A4DA-E01326929F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{E40E1C60-1A18-4A4D-B037-7AD986C88564}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E28-4E56-A4DA-E01326929F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{F964E2A8-0758-46BE-B0EA-A396B6050E3A}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28-4E56-A4DA-E01326929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{7ED65518-F066-4572-8772-BD39C9436F37}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28-4E56-A4DA-E01326929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{B9A1989A-4132-4DD8-91D9-2336C240B59B}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28-4E56-A4DA-E01326929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{14FD09FA-A8B9-4B9E-8753-3BB25C16AC48}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28-4E56-A4DA-E01326929FB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{1AB495FD-D1E0-4887-B6C3-E6FFAD994880}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E28-4E56-A4DA-E01326929FBF}"/>
                </c:ext>
              </c:extLst>
            </c:dLbl>
            <c:dLbl>
              <c:idx val="16"/>
              <c:layout>
                <c:manualLayout>
                  <c:x val="-2.9387388691313132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{95A7BED5-7D66-43CF-9A20-AFE05B6CE2A0}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E28-4E56-A4DA-E01326929FBF}"/>
                </c:ext>
              </c:extLst>
            </c:dLbl>
            <c:dLbl>
              <c:idx val="24"/>
              <c:layout>
                <c:manualLayout>
                  <c:x val="-3.4008594546908154E-2"/>
                  <c:y val="-7.187683873013829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{4E939333-D10A-4F1C-A0E0-EE6DB9306A1A}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E28-4E56-A4DA-E01326929FBF}"/>
                </c:ext>
              </c:extLst>
            </c:dLbl>
            <c:dLbl>
              <c:idx val="32"/>
              <c:layout>
                <c:manualLayout>
                  <c:x val="-3.1697991619110633E-2"/>
                  <c:y val="-3.40353871856221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{04373FFA-901E-49CF-AE60-47134A862265}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E28-4E56-A4DA-E01326929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DE28-4E56-A4DA-E01326929FBF}"/>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実質公債費率の分子の中で大きな割合を占める元利償還金は減少傾向にある。主な要因は、高利率の地方債の償還が順次終了していることと、新規地方債の発行抑制によるものである。</a:t>
          </a:r>
        </a:p>
        <a:p>
          <a:r>
            <a:rPr kumimoji="1" lang="ja-JP" altLang="en-US" sz="1400">
              <a:latin typeface="ＭＳ ゴシック" pitchFamily="49" charset="-128"/>
              <a:ea typeface="ＭＳ ゴシック" pitchFamily="49" charset="-128"/>
            </a:rPr>
            <a:t>　また、地方債の借入にあたっては、交付税措置率の高い地方債を選択することにより、算入公債費等の増加に努めている。</a:t>
          </a:r>
        </a:p>
        <a:p>
          <a:r>
            <a:rPr kumimoji="1" lang="ja-JP" altLang="en-US" sz="1400">
              <a:latin typeface="ＭＳ ゴシック" pitchFamily="49" charset="-128"/>
              <a:ea typeface="ＭＳ ゴシック" pitchFamily="49" charset="-128"/>
            </a:rPr>
            <a:t>　公営企業債の元利償還金に対する繰入金については公共下水道事業が主であり、今後も公共下水道事業の計画的な実施を予定しているため、繰入金の増加が見込まれるが、下水道普及率の向上や使用料の確保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令和９年度に地方債償還のピークを迎えるため、それに備えて毎年度計画的に積立を行っている。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充当可能財源の増加等により、将来負担比率が減少している。</a:t>
          </a:r>
        </a:p>
        <a:p>
          <a:r>
            <a:rPr kumimoji="1" lang="ja-JP" altLang="en-US" sz="1400">
              <a:latin typeface="ＭＳ ゴシック" pitchFamily="49" charset="-128"/>
              <a:ea typeface="ＭＳ ゴシック" pitchFamily="49" charset="-128"/>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p>
        <a:p>
          <a:r>
            <a:rPr kumimoji="1" lang="ja-JP" altLang="en-US" sz="1400">
              <a:latin typeface="ＭＳ ゴシック" pitchFamily="49" charset="-128"/>
              <a:ea typeface="ＭＳ ゴシック" pitchFamily="49" charset="-128"/>
            </a:rPr>
            <a:t>　将来負担比率における類似団体との比較では依然として高い水準で推移しており、今後も、消防庁舎の建設事業等により、地方債現在高の増加が見込まれることから、公債費の償還に充当可能な特定財源を確保すること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事業へ充当したことで「まちづくり基金」から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千円、荷さばき施設等改築事業に伴い「漁業振興基金」から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今後、公債費の増加が見込まれること、また、公共施設の適正な管理のため、「減債基金」及び「公共施設等整備基金」について計画的に積み立てを行っていく予定。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・まちづくり基金：個性豊かで活力と魅力あるまちづくりを進めることを目的とする。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・太陽の手子育て基金：子どもの健やかな育ちを支援することを目的とする。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・漁業振興基金：水産資源の保全及び増大並びに沿岸漁業の振興に資することを目的とする。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・公共施設等整備基金：公共施設等を整備することを目的とする。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・教育基金：教育施設及び文化施設の建設並びに社会教育事業の推進を図ることを目的とする。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・まちづくり基金：寄附金の増に伴い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・太陽の手子育て基金：本年度より新たに創設し、積み立てしたことによる増。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・漁業振興基金：荷さばき施設等改築事業に伴い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・公共施設等整備基金：本年度より新たに創設し、積み立てしたことによる増。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・教育基金：寄附金の増に伴い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・それぞれの使途に沿った基金の積立て、取り崩しを計画的に行い、健全な基金運営に努める。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一般財源充当分の増（財政調整分の増）と本年度より新たに創設した「公共施設等整備基金」及び「太陽の手子育て基金」へ振替えを行ったことによる減。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年度過疎ソフト借入分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千円を積み立てた一方、過疎ソフト償還分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令和９年度に地方債償還のピークを迎えるため、それに備えて毎年度計画的に積み立てを行う予定であり、令和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年度以降は</a:t>
          </a:r>
          <a:r>
            <a:rPr kumimoji="1" lang="ja-JP" altLang="ja-JP" sz="1100" baseline="0">
              <a:solidFill>
                <a:schemeClr val="dk1"/>
              </a:solidFill>
              <a:effectLst/>
              <a:latin typeface="+mn-lt"/>
              <a:ea typeface="+mn-ea"/>
              <a:cs typeface="+mn-cs"/>
            </a:rPr>
            <a:t>公共施設等総合管理計画</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に基づき、施設の除却を進めたことにより、数値は減少して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類似団体より低い水準</a:t>
          </a:r>
          <a:r>
            <a:rPr kumimoji="1" lang="ja-JP" altLang="en-US" sz="1100" baseline="0">
              <a:solidFill>
                <a:schemeClr val="dk1"/>
              </a:solidFill>
              <a:effectLst/>
              <a:latin typeface="+mn-lt"/>
              <a:ea typeface="+mn-ea"/>
              <a:cs typeface="+mn-cs"/>
            </a:rPr>
            <a:t>で推移している</a:t>
          </a:r>
          <a:r>
            <a:rPr kumimoji="1" lang="ja-JP" altLang="ja-JP" sz="1100" baseline="0">
              <a:solidFill>
                <a:schemeClr val="dk1"/>
              </a:solidFill>
              <a:effectLst/>
              <a:latin typeface="+mn-lt"/>
              <a:ea typeface="+mn-ea"/>
              <a:cs typeface="+mn-cs"/>
            </a:rPr>
            <a:t>。</a:t>
          </a:r>
          <a:endParaRPr lang="ja-JP" altLang="ja-JP">
            <a:effectLst/>
          </a:endParaRPr>
        </a:p>
        <a:p>
          <a:r>
            <a:rPr kumimoji="1" lang="ja-JP" altLang="ja-JP" sz="1100" baseline="0">
              <a:solidFill>
                <a:schemeClr val="dk1"/>
              </a:solidFill>
              <a:effectLst/>
              <a:latin typeface="+mn-lt"/>
              <a:ea typeface="+mn-ea"/>
              <a:cs typeface="+mn-cs"/>
            </a:rPr>
            <a:t>　今後施設の老朽化による維持管理や更新に係る経費の増が見込まれることから、個別施設計画を策定し、計画的な老朽化対策を推進するなど、適正管理に努める。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1376</xdr:rowOff>
    </xdr:from>
    <xdr:to>
      <xdr:col>23</xdr:col>
      <xdr:colOff>136525</xdr:colOff>
      <xdr:row>31</xdr:row>
      <xdr:rowOff>102976</xdr:rowOff>
    </xdr:to>
    <xdr:sp macro="" textlink="">
      <xdr:nvSpPr>
        <xdr:cNvPr id="79" name="楕円 78"/>
        <xdr:cNvSpPr/>
      </xdr:nvSpPr>
      <xdr:spPr>
        <a:xfrm>
          <a:off x="47117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151253</xdr:rowOff>
    </xdr:from>
    <xdr:ext cx="405111" cy="259045"/>
    <xdr:sp macro="" textlink="">
      <xdr:nvSpPr>
        <xdr:cNvPr id="80" name="有形固定資産減価償却率該当値テキスト"/>
        <xdr:cNvSpPr txBox="1"/>
      </xdr:nvSpPr>
      <xdr:spPr>
        <a:xfrm>
          <a:off x="4813300" y="606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15769</xdr:rowOff>
    </xdr:from>
    <xdr:to>
      <xdr:col>19</xdr:col>
      <xdr:colOff>187325</xdr:colOff>
      <xdr:row>31</xdr:row>
      <xdr:rowOff>117369</xdr:rowOff>
    </xdr:to>
    <xdr:sp macro="" textlink="">
      <xdr:nvSpPr>
        <xdr:cNvPr id="81" name="楕円 80"/>
        <xdr:cNvSpPr/>
      </xdr:nvSpPr>
      <xdr:spPr>
        <a:xfrm>
          <a:off x="4000500" y="6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52176</xdr:rowOff>
    </xdr:from>
    <xdr:to>
      <xdr:col>23</xdr:col>
      <xdr:colOff>85725</xdr:colOff>
      <xdr:row>31</xdr:row>
      <xdr:rowOff>66569</xdr:rowOff>
    </xdr:to>
    <xdr:cxnSp macro="">
      <xdr:nvCxnSpPr>
        <xdr:cNvPr id="82" name="直線コネクタ 81"/>
        <xdr:cNvCxnSpPr/>
      </xdr:nvCxnSpPr>
      <xdr:spPr>
        <a:xfrm flipV="1">
          <a:off x="4051300" y="6138651"/>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楕円 82"/>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31</xdr:row>
      <xdr:rowOff>66569</xdr:rowOff>
    </xdr:to>
    <xdr:cxnSp macro="">
      <xdr:nvCxnSpPr>
        <xdr:cNvPr id="84" name="直線コネクタ 83"/>
        <xdr:cNvCxnSpPr/>
      </xdr:nvCxnSpPr>
      <xdr:spPr>
        <a:xfrm>
          <a:off x="3289300" y="5967730"/>
          <a:ext cx="7620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5"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108496</xdr:rowOff>
    </xdr:from>
    <xdr:ext cx="405111" cy="259045"/>
    <xdr:sp macro="" textlink="">
      <xdr:nvSpPr>
        <xdr:cNvPr id="88" name="n_1mainValue有形固定資産減価償却率"/>
        <xdr:cNvSpPr txBox="1"/>
      </xdr:nvSpPr>
      <xdr:spPr>
        <a:xfrm>
          <a:off x="3836044" y="619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類似団体平均を上回っている。これは、小中学校の建設事業等</a:t>
          </a:r>
          <a:r>
            <a:rPr lang="ja-JP" altLang="ja-JP" sz="1000">
              <a:solidFill>
                <a:schemeClr val="dk1"/>
              </a:solidFill>
              <a:effectLst/>
              <a:latin typeface="+mn-lt"/>
              <a:ea typeface="+mn-ea"/>
              <a:cs typeface="+mn-cs"/>
            </a:rPr>
            <a:t>に伴い、前年度に比べ地方債現在高が増加したことが主な要因となっている。</a:t>
          </a:r>
          <a:endParaRPr lang="ja-JP" altLang="ja-JP" sz="10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学校施設等</a:t>
          </a:r>
          <a:r>
            <a:rPr kumimoji="1" lang="ja-JP" altLang="ja-JP" sz="1000">
              <a:solidFill>
                <a:schemeClr val="dk1"/>
              </a:solidFill>
              <a:effectLst/>
              <a:latin typeface="+mn-lt"/>
              <a:ea typeface="+mn-ea"/>
              <a:cs typeface="+mn-cs"/>
            </a:rPr>
            <a:t>の建設事業</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控えているため、将来負担額の増が見込まれることから、</a:t>
          </a:r>
          <a:r>
            <a:rPr lang="ja-JP" altLang="ja-JP" sz="1000">
              <a:solidFill>
                <a:schemeClr val="dk1"/>
              </a:solidFill>
              <a:effectLst/>
              <a:latin typeface="+mn-lt"/>
              <a:ea typeface="+mn-ea"/>
              <a:cs typeface="+mn-cs"/>
            </a:rPr>
            <a:t>減債基金への積立を行っていくほか、優良債を活用することにより、債務償還可能年数の上昇を抑え、財政健全化に努める。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47364</xdr:rowOff>
    </xdr:from>
    <xdr:to>
      <xdr:col>76</xdr:col>
      <xdr:colOff>73025</xdr:colOff>
      <xdr:row>30</xdr:row>
      <xdr:rowOff>148964</xdr:rowOff>
    </xdr:to>
    <xdr:sp macro="" textlink="">
      <xdr:nvSpPr>
        <xdr:cNvPr id="131" name="楕円 130"/>
        <xdr:cNvSpPr/>
      </xdr:nvSpPr>
      <xdr:spPr>
        <a:xfrm>
          <a:off x="14744700" y="59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70241</xdr:rowOff>
    </xdr:from>
    <xdr:ext cx="469744" cy="259045"/>
    <xdr:sp macro="" textlink="">
      <xdr:nvSpPr>
        <xdr:cNvPr id="132" name="債務償還比率該当値テキスト"/>
        <xdr:cNvSpPr txBox="1"/>
      </xdr:nvSpPr>
      <xdr:spPr>
        <a:xfrm>
          <a:off x="14846300" y="581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168197</xdr:rowOff>
    </xdr:from>
    <xdr:to>
      <xdr:col>72</xdr:col>
      <xdr:colOff>123825</xdr:colOff>
      <xdr:row>30</xdr:row>
      <xdr:rowOff>98347</xdr:rowOff>
    </xdr:to>
    <xdr:sp macro="" textlink="">
      <xdr:nvSpPr>
        <xdr:cNvPr id="133" name="楕円 132"/>
        <xdr:cNvSpPr/>
      </xdr:nvSpPr>
      <xdr:spPr>
        <a:xfrm>
          <a:off x="14033500" y="5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47547</xdr:rowOff>
    </xdr:from>
    <xdr:to>
      <xdr:col>76</xdr:col>
      <xdr:colOff>22225</xdr:colOff>
      <xdr:row>30</xdr:row>
      <xdr:rowOff>98164</xdr:rowOff>
    </xdr:to>
    <xdr:cxnSp macro="">
      <xdr:nvCxnSpPr>
        <xdr:cNvPr id="134" name="直線コネクタ 133"/>
        <xdr:cNvCxnSpPr/>
      </xdr:nvCxnSpPr>
      <xdr:spPr>
        <a:xfrm>
          <a:off x="14084300" y="5962572"/>
          <a:ext cx="7112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114874</xdr:rowOff>
    </xdr:from>
    <xdr:ext cx="469744" cy="259045"/>
    <xdr:sp macro="" textlink="">
      <xdr:nvSpPr>
        <xdr:cNvPr id="136" name="n_1mainValue債務償還比率"/>
        <xdr:cNvSpPr txBox="1"/>
      </xdr:nvSpPr>
      <xdr:spPr>
        <a:xfrm>
          <a:off x="13836727" y="56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1" name="楕円 70"/>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2" name="【道路】&#10;有形固定資産減価償却率該当値テキスト"/>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3" name="楕円 72"/>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55245</xdr:rowOff>
    </xdr:to>
    <xdr:cxnSp macro="">
      <xdr:nvCxnSpPr>
        <xdr:cNvPr id="74" name="直線コネクタ 73"/>
        <xdr:cNvCxnSpPr/>
      </xdr:nvCxnSpPr>
      <xdr:spPr>
        <a:xfrm flipV="1">
          <a:off x="3797300" y="65322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5" name="楕円 74"/>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104775</xdr:rowOff>
    </xdr:to>
    <xdr:cxnSp macro="">
      <xdr:nvCxnSpPr>
        <xdr:cNvPr id="76" name="直線コネクタ 75"/>
        <xdr:cNvCxnSpPr/>
      </xdr:nvCxnSpPr>
      <xdr:spPr>
        <a:xfrm flipV="1">
          <a:off x="2908300" y="65703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0"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1" name="n_2mainValue【道路】&#10;有形固定資産減価償却率"/>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149784</xdr:rowOff>
    </xdr:from>
    <xdr:to>
      <xdr:col>55</xdr:col>
      <xdr:colOff>50800</xdr:colOff>
      <xdr:row>42</xdr:row>
      <xdr:rowOff>79934</xdr:rowOff>
    </xdr:to>
    <xdr:sp macro="" textlink="">
      <xdr:nvSpPr>
        <xdr:cNvPr id="120" name="楕円 119"/>
        <xdr:cNvSpPr/>
      </xdr:nvSpPr>
      <xdr:spPr>
        <a:xfrm>
          <a:off x="10426700" y="7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1"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149917</xdr:rowOff>
    </xdr:from>
    <xdr:to>
      <xdr:col>50</xdr:col>
      <xdr:colOff>165100</xdr:colOff>
      <xdr:row>42</xdr:row>
      <xdr:rowOff>80067</xdr:rowOff>
    </xdr:to>
    <xdr:sp macro="" textlink="">
      <xdr:nvSpPr>
        <xdr:cNvPr id="122" name="楕円 121"/>
        <xdr:cNvSpPr/>
      </xdr:nvSpPr>
      <xdr:spPr>
        <a:xfrm>
          <a:off x="9588500" y="71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29134</xdr:rowOff>
    </xdr:from>
    <xdr:to>
      <xdr:col>55</xdr:col>
      <xdr:colOff>0</xdr:colOff>
      <xdr:row>42</xdr:row>
      <xdr:rowOff>29267</xdr:rowOff>
    </xdr:to>
    <xdr:cxnSp macro="">
      <xdr:nvCxnSpPr>
        <xdr:cNvPr id="123" name="直線コネクタ 122"/>
        <xdr:cNvCxnSpPr/>
      </xdr:nvCxnSpPr>
      <xdr:spPr>
        <a:xfrm flipV="1">
          <a:off x="9639300" y="723003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150140</xdr:rowOff>
    </xdr:from>
    <xdr:to>
      <xdr:col>46</xdr:col>
      <xdr:colOff>38100</xdr:colOff>
      <xdr:row>42</xdr:row>
      <xdr:rowOff>80290</xdr:rowOff>
    </xdr:to>
    <xdr:sp macro="" textlink="">
      <xdr:nvSpPr>
        <xdr:cNvPr id="124" name="楕円 123"/>
        <xdr:cNvSpPr/>
      </xdr:nvSpPr>
      <xdr:spPr>
        <a:xfrm>
          <a:off x="8699500" y="71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29267</xdr:rowOff>
    </xdr:from>
    <xdr:to>
      <xdr:col>50</xdr:col>
      <xdr:colOff>114300</xdr:colOff>
      <xdr:row>42</xdr:row>
      <xdr:rowOff>29490</xdr:rowOff>
    </xdr:to>
    <xdr:cxnSp macro="">
      <xdr:nvCxnSpPr>
        <xdr:cNvPr id="125" name="直線コネクタ 124"/>
        <xdr:cNvCxnSpPr/>
      </xdr:nvCxnSpPr>
      <xdr:spPr>
        <a:xfrm flipV="1">
          <a:off x="8750300" y="723016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7"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71194</xdr:rowOff>
    </xdr:from>
    <xdr:ext cx="534377" cy="259045"/>
    <xdr:sp macro="" textlink="">
      <xdr:nvSpPr>
        <xdr:cNvPr id="129" name="n_1mainValue【道路】&#10;一人当たり延長"/>
        <xdr:cNvSpPr txBox="1"/>
      </xdr:nvSpPr>
      <xdr:spPr>
        <a:xfrm>
          <a:off x="9359411" y="72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96817</xdr:rowOff>
    </xdr:from>
    <xdr:ext cx="534377" cy="259045"/>
    <xdr:sp macro="" textlink="">
      <xdr:nvSpPr>
        <xdr:cNvPr id="130" name="n_2mainValue【道路】&#10;一人当たり延長"/>
        <xdr:cNvSpPr txBox="1"/>
      </xdr:nvSpPr>
      <xdr:spPr>
        <a:xfrm>
          <a:off x="8483111" y="69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71" name="楕円 170"/>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123570</xdr:rowOff>
    </xdr:from>
    <xdr:ext cx="405111" cy="259045"/>
    <xdr:sp macro="" textlink="">
      <xdr:nvSpPr>
        <xdr:cNvPr id="172" name="【橋りょう・トンネル】&#10;有形固定資産減価償却率該当値テキスト"/>
        <xdr:cNvSpPr txBox="1"/>
      </xdr:nvSpPr>
      <xdr:spPr>
        <a:xfrm>
          <a:off x="4673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73" name="楕円 172"/>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52251</xdr:rowOff>
    </xdr:to>
    <xdr:cxnSp macro="">
      <xdr:nvCxnSpPr>
        <xdr:cNvPr id="174" name="直線コネクタ 173"/>
        <xdr:cNvCxnSpPr/>
      </xdr:nvCxnSpPr>
      <xdr:spPr>
        <a:xfrm flipV="1">
          <a:off x="3797300" y="103114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75" name="楕円 174"/>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60</xdr:row>
      <xdr:rowOff>52251</xdr:rowOff>
    </xdr:to>
    <xdr:cxnSp macro="">
      <xdr:nvCxnSpPr>
        <xdr:cNvPr id="176" name="直線コネクタ 175"/>
        <xdr:cNvCxnSpPr/>
      </xdr:nvCxnSpPr>
      <xdr:spPr>
        <a:xfrm>
          <a:off x="2908300" y="10187396"/>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80" name="n_1mainValue【橋りょう・トンネル】&#10;有形固定資産減価償却率"/>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1" name="n_2main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30847</xdr:rowOff>
    </xdr:from>
    <xdr:to>
      <xdr:col>55</xdr:col>
      <xdr:colOff>50800</xdr:colOff>
      <xdr:row>56</xdr:row>
      <xdr:rowOff>132447</xdr:rowOff>
    </xdr:to>
    <xdr:sp macro="" textlink="">
      <xdr:nvSpPr>
        <xdr:cNvPr id="218" name="楕円 217"/>
        <xdr:cNvSpPr/>
      </xdr:nvSpPr>
      <xdr:spPr>
        <a:xfrm>
          <a:off x="10426700" y="96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155324</xdr:rowOff>
    </xdr:from>
    <xdr:ext cx="690189" cy="259045"/>
    <xdr:sp macro="" textlink="">
      <xdr:nvSpPr>
        <xdr:cNvPr id="219" name="【橋りょう・トンネル】&#10;一人当たり有形固定資産（償却資産）額該当値テキスト"/>
        <xdr:cNvSpPr txBox="1"/>
      </xdr:nvSpPr>
      <xdr:spPr>
        <a:xfrm>
          <a:off x="10515600" y="9585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49947</xdr:rowOff>
    </xdr:from>
    <xdr:to>
      <xdr:col>50</xdr:col>
      <xdr:colOff>165100</xdr:colOff>
      <xdr:row>56</xdr:row>
      <xdr:rowOff>151547</xdr:rowOff>
    </xdr:to>
    <xdr:sp macro="" textlink="">
      <xdr:nvSpPr>
        <xdr:cNvPr id="220" name="楕円 219"/>
        <xdr:cNvSpPr/>
      </xdr:nvSpPr>
      <xdr:spPr>
        <a:xfrm>
          <a:off x="9588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81647</xdr:rowOff>
    </xdr:from>
    <xdr:to>
      <xdr:col>55</xdr:col>
      <xdr:colOff>0</xdr:colOff>
      <xdr:row>56</xdr:row>
      <xdr:rowOff>100747</xdr:rowOff>
    </xdr:to>
    <xdr:cxnSp macro="">
      <xdr:nvCxnSpPr>
        <xdr:cNvPr id="221" name="直線コネクタ 220"/>
        <xdr:cNvCxnSpPr/>
      </xdr:nvCxnSpPr>
      <xdr:spPr>
        <a:xfrm flipV="1">
          <a:off x="9639300" y="9682847"/>
          <a:ext cx="8382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81534</xdr:rowOff>
    </xdr:from>
    <xdr:to>
      <xdr:col>46</xdr:col>
      <xdr:colOff>38100</xdr:colOff>
      <xdr:row>57</xdr:row>
      <xdr:rowOff>11684</xdr:rowOff>
    </xdr:to>
    <xdr:sp macro="" textlink="">
      <xdr:nvSpPr>
        <xdr:cNvPr id="222" name="楕円 221"/>
        <xdr:cNvSpPr/>
      </xdr:nvSpPr>
      <xdr:spPr>
        <a:xfrm>
          <a:off x="8699500" y="96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100747</xdr:rowOff>
    </xdr:from>
    <xdr:to>
      <xdr:col>50</xdr:col>
      <xdr:colOff>114300</xdr:colOff>
      <xdr:row>56</xdr:row>
      <xdr:rowOff>132334</xdr:rowOff>
    </xdr:to>
    <xdr:cxnSp macro="">
      <xdr:nvCxnSpPr>
        <xdr:cNvPr id="223" name="直線コネクタ 222"/>
        <xdr:cNvCxnSpPr/>
      </xdr:nvCxnSpPr>
      <xdr:spPr>
        <a:xfrm flipV="1">
          <a:off x="8750300" y="9701947"/>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168074</xdr:rowOff>
    </xdr:from>
    <xdr:ext cx="690189" cy="259045"/>
    <xdr:sp macro="" textlink="">
      <xdr:nvSpPr>
        <xdr:cNvPr id="227" name="n_1mainValue【橋りょう・トンネル】&#10;一人当たり有形固定資産（償却資産）額"/>
        <xdr:cNvSpPr txBox="1"/>
      </xdr:nvSpPr>
      <xdr:spPr>
        <a:xfrm>
          <a:off x="9281505" y="942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28211</xdr:rowOff>
    </xdr:from>
    <xdr:ext cx="690189" cy="259045"/>
    <xdr:sp macro="" textlink="">
      <xdr:nvSpPr>
        <xdr:cNvPr id="228" name="n_2mainValue【橋りょう・トンネル】&#10;一人当たり有形固定資産（償却資産）額"/>
        <xdr:cNvSpPr txBox="1"/>
      </xdr:nvSpPr>
      <xdr:spPr>
        <a:xfrm>
          <a:off x="8405205" y="9457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16692</xdr:rowOff>
    </xdr:from>
    <xdr:to>
      <xdr:col>24</xdr:col>
      <xdr:colOff>114300</xdr:colOff>
      <xdr:row>80</xdr:row>
      <xdr:rowOff>118292</xdr:rowOff>
    </xdr:to>
    <xdr:sp macro="" textlink="">
      <xdr:nvSpPr>
        <xdr:cNvPr id="269" name="楕円 268"/>
        <xdr:cNvSpPr/>
      </xdr:nvSpPr>
      <xdr:spPr>
        <a:xfrm>
          <a:off x="4584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39569</xdr:rowOff>
    </xdr:from>
    <xdr:ext cx="405111" cy="259045"/>
    <xdr:sp macro="" textlink="">
      <xdr:nvSpPr>
        <xdr:cNvPr id="270" name="【公営住宅】&#10;有形固定資産減価償却率該当値テキスト"/>
        <xdr:cNvSpPr txBox="1"/>
      </xdr:nvSpPr>
      <xdr:spPr>
        <a:xfrm>
          <a:off x="4673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16692</xdr:rowOff>
    </xdr:from>
    <xdr:to>
      <xdr:col>20</xdr:col>
      <xdr:colOff>38100</xdr:colOff>
      <xdr:row>80</xdr:row>
      <xdr:rowOff>118292</xdr:rowOff>
    </xdr:to>
    <xdr:sp macro="" textlink="">
      <xdr:nvSpPr>
        <xdr:cNvPr id="271" name="楕円 270"/>
        <xdr:cNvSpPr/>
      </xdr:nvSpPr>
      <xdr:spPr>
        <a:xfrm>
          <a:off x="3746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67492</xdr:rowOff>
    </xdr:from>
    <xdr:to>
      <xdr:col>24</xdr:col>
      <xdr:colOff>63500</xdr:colOff>
      <xdr:row>80</xdr:row>
      <xdr:rowOff>67492</xdr:rowOff>
    </xdr:to>
    <xdr:cxnSp macro="">
      <xdr:nvCxnSpPr>
        <xdr:cNvPr id="272" name="直線コネクタ 271"/>
        <xdr:cNvCxnSpPr/>
      </xdr:nvCxnSpPr>
      <xdr:spPr>
        <a:xfrm>
          <a:off x="3797300" y="13783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130992</xdr:rowOff>
    </xdr:from>
    <xdr:to>
      <xdr:col>15</xdr:col>
      <xdr:colOff>101600</xdr:colOff>
      <xdr:row>81</xdr:row>
      <xdr:rowOff>61142</xdr:rowOff>
    </xdr:to>
    <xdr:sp macro="" textlink="">
      <xdr:nvSpPr>
        <xdr:cNvPr id="273" name="楕円 272"/>
        <xdr:cNvSpPr/>
      </xdr:nvSpPr>
      <xdr:spPr>
        <a:xfrm>
          <a:off x="2857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81</xdr:row>
      <xdr:rowOff>10342</xdr:rowOff>
    </xdr:to>
    <xdr:cxnSp macro="">
      <xdr:nvCxnSpPr>
        <xdr:cNvPr id="274" name="直線コネクタ 273"/>
        <xdr:cNvCxnSpPr/>
      </xdr:nvCxnSpPr>
      <xdr:spPr>
        <a:xfrm flipV="1">
          <a:off x="2908300" y="13783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134819</xdr:rowOff>
    </xdr:from>
    <xdr:ext cx="405111" cy="259045"/>
    <xdr:sp macro="" textlink="">
      <xdr:nvSpPr>
        <xdr:cNvPr id="278" name="n_1mainValue【公営住宅】&#10;有形固定資産減価償却率"/>
        <xdr:cNvSpPr txBox="1"/>
      </xdr:nvSpPr>
      <xdr:spPr>
        <a:xfrm>
          <a:off x="3582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79" name="n_2mainValue【公営住宅】&#10;有形固定資産減価償却率"/>
        <xdr:cNvSpPr txBox="1"/>
      </xdr:nvSpPr>
      <xdr:spPr>
        <a:xfrm>
          <a:off x="2705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6"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73253</xdr:rowOff>
    </xdr:from>
    <xdr:to>
      <xdr:col>55</xdr:col>
      <xdr:colOff>50800</xdr:colOff>
      <xdr:row>80</xdr:row>
      <xdr:rowOff>3403</xdr:rowOff>
    </xdr:to>
    <xdr:sp macro="" textlink="">
      <xdr:nvSpPr>
        <xdr:cNvPr id="316" name="楕円 315"/>
        <xdr:cNvSpPr/>
      </xdr:nvSpPr>
      <xdr:spPr>
        <a:xfrm>
          <a:off x="10426700" y="136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96130</xdr:rowOff>
    </xdr:from>
    <xdr:ext cx="469744" cy="259045"/>
    <xdr:sp macro="" textlink="">
      <xdr:nvSpPr>
        <xdr:cNvPr id="317" name="【公営住宅】&#10;一人当たり面積該当値テキスト"/>
        <xdr:cNvSpPr txBox="1"/>
      </xdr:nvSpPr>
      <xdr:spPr>
        <a:xfrm>
          <a:off x="10515600" y="134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89712</xdr:rowOff>
    </xdr:from>
    <xdr:to>
      <xdr:col>50</xdr:col>
      <xdr:colOff>165100</xdr:colOff>
      <xdr:row>80</xdr:row>
      <xdr:rowOff>19862</xdr:rowOff>
    </xdr:to>
    <xdr:sp macro="" textlink="">
      <xdr:nvSpPr>
        <xdr:cNvPr id="318" name="楕円 317"/>
        <xdr:cNvSpPr/>
      </xdr:nvSpPr>
      <xdr:spPr>
        <a:xfrm>
          <a:off x="9588500" y="136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124053</xdr:rowOff>
    </xdr:from>
    <xdr:to>
      <xdr:col>55</xdr:col>
      <xdr:colOff>0</xdr:colOff>
      <xdr:row>79</xdr:row>
      <xdr:rowOff>140512</xdr:rowOff>
    </xdr:to>
    <xdr:cxnSp macro="">
      <xdr:nvCxnSpPr>
        <xdr:cNvPr id="319" name="直線コネクタ 318"/>
        <xdr:cNvCxnSpPr/>
      </xdr:nvCxnSpPr>
      <xdr:spPr>
        <a:xfrm flipV="1">
          <a:off x="9639300" y="1366860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75082</xdr:rowOff>
    </xdr:from>
    <xdr:to>
      <xdr:col>46</xdr:col>
      <xdr:colOff>38100</xdr:colOff>
      <xdr:row>81</xdr:row>
      <xdr:rowOff>5232</xdr:rowOff>
    </xdr:to>
    <xdr:sp macro="" textlink="">
      <xdr:nvSpPr>
        <xdr:cNvPr id="320" name="楕円 319"/>
        <xdr:cNvSpPr/>
      </xdr:nvSpPr>
      <xdr:spPr>
        <a:xfrm>
          <a:off x="8699500" y="137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140512</xdr:rowOff>
    </xdr:from>
    <xdr:to>
      <xdr:col>50</xdr:col>
      <xdr:colOff>114300</xdr:colOff>
      <xdr:row>80</xdr:row>
      <xdr:rowOff>125882</xdr:rowOff>
    </xdr:to>
    <xdr:cxnSp macro="">
      <xdr:nvCxnSpPr>
        <xdr:cNvPr id="321" name="直線コネクタ 320"/>
        <xdr:cNvCxnSpPr/>
      </xdr:nvCxnSpPr>
      <xdr:spPr>
        <a:xfrm flipV="1">
          <a:off x="8750300" y="13685062"/>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22"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23"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36389</xdr:rowOff>
    </xdr:from>
    <xdr:ext cx="469744" cy="259045"/>
    <xdr:sp macro="" textlink="">
      <xdr:nvSpPr>
        <xdr:cNvPr id="325" name="n_1mainValue【公営住宅】&#10;一人当たり面積"/>
        <xdr:cNvSpPr txBox="1"/>
      </xdr:nvSpPr>
      <xdr:spPr>
        <a:xfrm>
          <a:off x="9391727"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21759</xdr:rowOff>
    </xdr:from>
    <xdr:ext cx="469744" cy="259045"/>
    <xdr:sp macro="" textlink="">
      <xdr:nvSpPr>
        <xdr:cNvPr id="326" name="n_2mainValue【公営住宅】&#10;一人当たり面積"/>
        <xdr:cNvSpPr txBox="1"/>
      </xdr:nvSpPr>
      <xdr:spPr>
        <a:xfrm>
          <a:off x="8515427"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83" name="楕円 382"/>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149514</xdr:rowOff>
    </xdr:from>
    <xdr:ext cx="405111" cy="259045"/>
    <xdr:sp macro="" textlink="">
      <xdr:nvSpPr>
        <xdr:cNvPr id="384" name="【認定こども園・幼稚園・保育所】&#10;有形固定資産減価償却率該当値テキスト"/>
        <xdr:cNvSpPr txBox="1"/>
      </xdr:nvSpPr>
      <xdr:spPr>
        <a:xfrm>
          <a:off x="16357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126637</xdr:rowOff>
    </xdr:from>
    <xdr:to>
      <xdr:col>81</xdr:col>
      <xdr:colOff>101600</xdr:colOff>
      <xdr:row>37</xdr:row>
      <xdr:rowOff>56787</xdr:rowOff>
    </xdr:to>
    <xdr:sp macro="" textlink="">
      <xdr:nvSpPr>
        <xdr:cNvPr id="385" name="楕円 384"/>
        <xdr:cNvSpPr/>
      </xdr:nvSpPr>
      <xdr:spPr>
        <a:xfrm>
          <a:off x="15430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xdr:rowOff>
    </xdr:from>
    <xdr:to>
      <xdr:col>85</xdr:col>
      <xdr:colOff>127000</xdr:colOff>
      <xdr:row>37</xdr:row>
      <xdr:rowOff>5987</xdr:rowOff>
    </xdr:to>
    <xdr:cxnSp macro="">
      <xdr:nvCxnSpPr>
        <xdr:cNvPr id="386" name="直線コネクタ 385"/>
        <xdr:cNvCxnSpPr/>
      </xdr:nvCxnSpPr>
      <xdr:spPr>
        <a:xfrm>
          <a:off x="15481300" y="634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79284</xdr:rowOff>
    </xdr:from>
    <xdr:to>
      <xdr:col>76</xdr:col>
      <xdr:colOff>165100</xdr:colOff>
      <xdr:row>37</xdr:row>
      <xdr:rowOff>9434</xdr:rowOff>
    </xdr:to>
    <xdr:sp macro="" textlink="">
      <xdr:nvSpPr>
        <xdr:cNvPr id="387" name="楕円 386"/>
        <xdr:cNvSpPr/>
      </xdr:nvSpPr>
      <xdr:spPr>
        <a:xfrm>
          <a:off x="14541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130084</xdr:rowOff>
    </xdr:from>
    <xdr:to>
      <xdr:col>81</xdr:col>
      <xdr:colOff>50800</xdr:colOff>
      <xdr:row>37</xdr:row>
      <xdr:rowOff>5987</xdr:rowOff>
    </xdr:to>
    <xdr:cxnSp macro="">
      <xdr:nvCxnSpPr>
        <xdr:cNvPr id="388" name="直線コネクタ 387"/>
        <xdr:cNvCxnSpPr/>
      </xdr:nvCxnSpPr>
      <xdr:spPr>
        <a:xfrm>
          <a:off x="14592300" y="63022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73314</xdr:rowOff>
    </xdr:from>
    <xdr:ext cx="405111" cy="259045"/>
    <xdr:sp macro="" textlink="">
      <xdr:nvSpPr>
        <xdr:cNvPr id="392" name="n_1mainValue【認定こども園・幼稚園・保育所】&#10;有形固定資産減価償却率"/>
        <xdr:cNvSpPr txBox="1"/>
      </xdr:nvSpPr>
      <xdr:spPr>
        <a:xfrm>
          <a:off x="15266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25961</xdr:rowOff>
    </xdr:from>
    <xdr:ext cx="405111" cy="259045"/>
    <xdr:sp macro="" textlink="">
      <xdr:nvSpPr>
        <xdr:cNvPr id="393" name="n_2mainValue【認定こども園・幼稚園・保育所】&#10;有形固定資産減価償却率"/>
        <xdr:cNvSpPr txBox="1"/>
      </xdr:nvSpPr>
      <xdr:spPr>
        <a:xfrm>
          <a:off x="14389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111760</xdr:rowOff>
    </xdr:from>
    <xdr:to>
      <xdr:col>116</xdr:col>
      <xdr:colOff>114300</xdr:colOff>
      <xdr:row>33</xdr:row>
      <xdr:rowOff>41910</xdr:rowOff>
    </xdr:to>
    <xdr:sp macro="" textlink="">
      <xdr:nvSpPr>
        <xdr:cNvPr id="432" name="楕円 431"/>
        <xdr:cNvSpPr/>
      </xdr:nvSpPr>
      <xdr:spPr>
        <a:xfrm>
          <a:off x="22110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64787</xdr:rowOff>
    </xdr:from>
    <xdr:ext cx="469744" cy="259045"/>
    <xdr:sp macro="" textlink="">
      <xdr:nvSpPr>
        <xdr:cNvPr id="433" name="【認定こども園・幼稚園・保育所】&#10;一人当たり面積該当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135890</xdr:rowOff>
    </xdr:from>
    <xdr:to>
      <xdr:col>112</xdr:col>
      <xdr:colOff>38100</xdr:colOff>
      <xdr:row>33</xdr:row>
      <xdr:rowOff>66040</xdr:rowOff>
    </xdr:to>
    <xdr:sp macro="" textlink="">
      <xdr:nvSpPr>
        <xdr:cNvPr id="434" name="楕円 433"/>
        <xdr:cNvSpPr/>
      </xdr:nvSpPr>
      <xdr:spPr>
        <a:xfrm>
          <a:off x="21272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162560</xdr:rowOff>
    </xdr:from>
    <xdr:to>
      <xdr:col>116</xdr:col>
      <xdr:colOff>63500</xdr:colOff>
      <xdr:row>33</xdr:row>
      <xdr:rowOff>15240</xdr:rowOff>
    </xdr:to>
    <xdr:cxnSp macro="">
      <xdr:nvCxnSpPr>
        <xdr:cNvPr id="435" name="直線コネクタ 434"/>
        <xdr:cNvCxnSpPr/>
      </xdr:nvCxnSpPr>
      <xdr:spPr>
        <a:xfrm flipV="1">
          <a:off x="21323300" y="5648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46990</xdr:rowOff>
    </xdr:from>
    <xdr:to>
      <xdr:col>107</xdr:col>
      <xdr:colOff>101600</xdr:colOff>
      <xdr:row>40</xdr:row>
      <xdr:rowOff>148590</xdr:rowOff>
    </xdr:to>
    <xdr:sp macro="" textlink="">
      <xdr:nvSpPr>
        <xdr:cNvPr id="436" name="楕円 435"/>
        <xdr:cNvSpPr/>
      </xdr:nvSpPr>
      <xdr:spPr>
        <a:xfrm>
          <a:off x="20383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xdr:rowOff>
    </xdr:from>
    <xdr:to>
      <xdr:col>111</xdr:col>
      <xdr:colOff>177800</xdr:colOff>
      <xdr:row>40</xdr:row>
      <xdr:rowOff>97790</xdr:rowOff>
    </xdr:to>
    <xdr:cxnSp macro="">
      <xdr:nvCxnSpPr>
        <xdr:cNvPr id="437" name="直線コネクタ 436"/>
        <xdr:cNvCxnSpPr/>
      </xdr:nvCxnSpPr>
      <xdr:spPr>
        <a:xfrm flipV="1">
          <a:off x="20434300" y="567309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38"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82567</xdr:rowOff>
    </xdr:from>
    <xdr:ext cx="469744" cy="259045"/>
    <xdr:sp macro="" textlink="">
      <xdr:nvSpPr>
        <xdr:cNvPr id="441" name="n_1mainValue【認定こども園・幼稚園・保育所】&#10;一人当たり面積"/>
        <xdr:cNvSpPr txBox="1"/>
      </xdr:nvSpPr>
      <xdr:spPr>
        <a:xfrm>
          <a:off x="210757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139717</xdr:rowOff>
    </xdr:from>
    <xdr:ext cx="469744" cy="259045"/>
    <xdr:sp macro="" textlink="">
      <xdr:nvSpPr>
        <xdr:cNvPr id="442" name="n_2mainValue【認定こども園・幼稚園・保育所】&#10;一人当たり面積"/>
        <xdr:cNvSpPr txBox="1"/>
      </xdr:nvSpPr>
      <xdr:spPr>
        <a:xfrm>
          <a:off x="20199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82" name="楕円 481"/>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483"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484" name="楕円 483"/>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49530</xdr:rowOff>
    </xdr:to>
    <xdr:cxnSp macro="">
      <xdr:nvCxnSpPr>
        <xdr:cNvPr id="485" name="直線コネクタ 484"/>
        <xdr:cNvCxnSpPr/>
      </xdr:nvCxnSpPr>
      <xdr:spPr>
        <a:xfrm flipV="1">
          <a:off x="15481300" y="1012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486" name="楕円 485"/>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51435</xdr:rowOff>
    </xdr:to>
    <xdr:cxnSp macro="">
      <xdr:nvCxnSpPr>
        <xdr:cNvPr id="487" name="直線コネクタ 486"/>
        <xdr:cNvCxnSpPr/>
      </xdr:nvCxnSpPr>
      <xdr:spPr>
        <a:xfrm flipV="1">
          <a:off x="14592300" y="10165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491" name="n_1main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492" name="n_2mainValue【学校施設】&#10;有形固定資産減価償却率"/>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91259</xdr:rowOff>
    </xdr:from>
    <xdr:to>
      <xdr:col>116</xdr:col>
      <xdr:colOff>114300</xdr:colOff>
      <xdr:row>58</xdr:row>
      <xdr:rowOff>21409</xdr:rowOff>
    </xdr:to>
    <xdr:sp macro="" textlink="">
      <xdr:nvSpPr>
        <xdr:cNvPr id="533" name="楕円 532"/>
        <xdr:cNvSpPr/>
      </xdr:nvSpPr>
      <xdr:spPr>
        <a:xfrm>
          <a:off x="22110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114136</xdr:rowOff>
    </xdr:from>
    <xdr:ext cx="469744" cy="259045"/>
    <xdr:sp macro="" textlink="">
      <xdr:nvSpPr>
        <xdr:cNvPr id="534" name="【学校施設】&#10;一人当たり面積該当値テキスト"/>
        <xdr:cNvSpPr txBox="1"/>
      </xdr:nvSpPr>
      <xdr:spPr>
        <a:xfrm>
          <a:off x="22199600" y="971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108567</xdr:rowOff>
    </xdr:from>
    <xdr:to>
      <xdr:col>112</xdr:col>
      <xdr:colOff>38100</xdr:colOff>
      <xdr:row>58</xdr:row>
      <xdr:rowOff>38717</xdr:rowOff>
    </xdr:to>
    <xdr:sp macro="" textlink="">
      <xdr:nvSpPr>
        <xdr:cNvPr id="535" name="楕円 534"/>
        <xdr:cNvSpPr/>
      </xdr:nvSpPr>
      <xdr:spPr>
        <a:xfrm>
          <a:off x="21272500" y="98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142059</xdr:rowOff>
    </xdr:from>
    <xdr:to>
      <xdr:col>116</xdr:col>
      <xdr:colOff>63500</xdr:colOff>
      <xdr:row>57</xdr:row>
      <xdr:rowOff>159367</xdr:rowOff>
    </xdr:to>
    <xdr:cxnSp macro="">
      <xdr:nvCxnSpPr>
        <xdr:cNvPr id="536" name="直線コネクタ 535"/>
        <xdr:cNvCxnSpPr/>
      </xdr:nvCxnSpPr>
      <xdr:spPr>
        <a:xfrm flipV="1">
          <a:off x="21323300" y="9914709"/>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107914</xdr:rowOff>
    </xdr:from>
    <xdr:to>
      <xdr:col>107</xdr:col>
      <xdr:colOff>101600</xdr:colOff>
      <xdr:row>59</xdr:row>
      <xdr:rowOff>38064</xdr:rowOff>
    </xdr:to>
    <xdr:sp macro="" textlink="">
      <xdr:nvSpPr>
        <xdr:cNvPr id="537" name="楕円 536"/>
        <xdr:cNvSpPr/>
      </xdr:nvSpPr>
      <xdr:spPr>
        <a:xfrm>
          <a:off x="20383500" y="100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159367</xdr:rowOff>
    </xdr:from>
    <xdr:to>
      <xdr:col>111</xdr:col>
      <xdr:colOff>177800</xdr:colOff>
      <xdr:row>58</xdr:row>
      <xdr:rowOff>158714</xdr:rowOff>
    </xdr:to>
    <xdr:cxnSp macro="">
      <xdr:nvCxnSpPr>
        <xdr:cNvPr id="538" name="直線コネクタ 537"/>
        <xdr:cNvCxnSpPr/>
      </xdr:nvCxnSpPr>
      <xdr:spPr>
        <a:xfrm flipV="1">
          <a:off x="20434300" y="9932017"/>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55244</xdr:rowOff>
    </xdr:from>
    <xdr:ext cx="469744" cy="259045"/>
    <xdr:sp macro="" textlink="">
      <xdr:nvSpPr>
        <xdr:cNvPr id="542" name="n_1mainValue【学校施設】&#10;一人当たり面積"/>
        <xdr:cNvSpPr txBox="1"/>
      </xdr:nvSpPr>
      <xdr:spPr>
        <a:xfrm>
          <a:off x="21075727" y="96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54591</xdr:rowOff>
    </xdr:from>
    <xdr:ext cx="469744" cy="259045"/>
    <xdr:sp macro="" textlink="">
      <xdr:nvSpPr>
        <xdr:cNvPr id="543" name="n_2mainValue【学校施設】&#10;一人当たり面積"/>
        <xdr:cNvSpPr txBox="1"/>
      </xdr:nvSpPr>
      <xdr:spPr>
        <a:xfrm>
          <a:off x="20199427" y="982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9" name="直線コネクタ 5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1" name="直線コネクタ 5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574" name="【児童館】&#10;有形固定資産減価償却率平均値テキスト"/>
        <xdr:cNvSpPr txBox="1"/>
      </xdr:nvSpPr>
      <xdr:spPr>
        <a:xfrm>
          <a:off x="16357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75" name="フローチャート: 判断 57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6" name="フローチャート: 判断 57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7" name="フローチャート: 判断 57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8" name="フローチャート: 判断 57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84" name="楕円 583"/>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137177</xdr:rowOff>
    </xdr:from>
    <xdr:ext cx="405111" cy="259045"/>
    <xdr:sp macro="" textlink="">
      <xdr:nvSpPr>
        <xdr:cNvPr id="585" name="【児童館】&#10;有形固定資産減価償却率該当値テキスト"/>
        <xdr:cNvSpPr txBox="1"/>
      </xdr:nvSpPr>
      <xdr:spPr>
        <a:xfrm>
          <a:off x="16357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16692</xdr:rowOff>
    </xdr:from>
    <xdr:to>
      <xdr:col>81</xdr:col>
      <xdr:colOff>101600</xdr:colOff>
      <xdr:row>81</xdr:row>
      <xdr:rowOff>118292</xdr:rowOff>
    </xdr:to>
    <xdr:sp macro="" textlink="">
      <xdr:nvSpPr>
        <xdr:cNvPr id="586" name="楕円 585"/>
        <xdr:cNvSpPr/>
      </xdr:nvSpPr>
      <xdr:spPr>
        <a:xfrm>
          <a:off x="15430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67492</xdr:rowOff>
    </xdr:to>
    <xdr:cxnSp macro="">
      <xdr:nvCxnSpPr>
        <xdr:cNvPr id="587" name="直線コネクタ 586"/>
        <xdr:cNvCxnSpPr/>
      </xdr:nvCxnSpPr>
      <xdr:spPr>
        <a:xfrm flipV="1">
          <a:off x="15481300" y="139255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88" name="楕円 587"/>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81</xdr:row>
      <xdr:rowOff>67492</xdr:rowOff>
    </xdr:to>
    <xdr:cxnSp macro="">
      <xdr:nvCxnSpPr>
        <xdr:cNvPr id="589" name="直線コネクタ 588"/>
        <xdr:cNvCxnSpPr/>
      </xdr:nvCxnSpPr>
      <xdr:spPr>
        <a:xfrm>
          <a:off x="14592300" y="13747569"/>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590"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91" name="n_2ave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92"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134819</xdr:rowOff>
    </xdr:from>
    <xdr:ext cx="405111" cy="259045"/>
    <xdr:sp macro="" textlink="">
      <xdr:nvSpPr>
        <xdr:cNvPr id="593" name="n_1mainValue【児童館】&#10;有形固定資産減価償却率"/>
        <xdr:cNvSpPr txBox="1"/>
      </xdr:nvSpPr>
      <xdr:spPr>
        <a:xfrm>
          <a:off x="152660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94" name="n_2main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5" name="直線コネクタ 60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6" name="テキスト ボックス 60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9" name="直線コネクタ 60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10" name="テキスト ボックス 60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14" name="直線コネクタ 613"/>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6" name="直線コネクタ 6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7"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8" name="直線コネクタ 617"/>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19"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20" name="フローチャート: 判断 619"/>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21" name="フローチャート: 判断 62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22" name="フローチャート: 判断 621"/>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23" name="フローチャート: 判断 622"/>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50164</xdr:rowOff>
    </xdr:from>
    <xdr:to>
      <xdr:col>116</xdr:col>
      <xdr:colOff>114300</xdr:colOff>
      <xdr:row>78</xdr:row>
      <xdr:rowOff>151764</xdr:rowOff>
    </xdr:to>
    <xdr:sp macro="" textlink="">
      <xdr:nvSpPr>
        <xdr:cNvPr id="629" name="楕円 628"/>
        <xdr:cNvSpPr/>
      </xdr:nvSpPr>
      <xdr:spPr>
        <a:xfrm>
          <a:off x="221107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136541</xdr:rowOff>
    </xdr:from>
    <xdr:ext cx="469744" cy="259045"/>
    <xdr:sp macro="" textlink="">
      <xdr:nvSpPr>
        <xdr:cNvPr id="630" name="【児童館】&#10;一人当たり面積該当値テキスト"/>
        <xdr:cNvSpPr txBox="1"/>
      </xdr:nvSpPr>
      <xdr:spPr>
        <a:xfrm>
          <a:off x="22199600" y="1333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67311</xdr:rowOff>
    </xdr:from>
    <xdr:to>
      <xdr:col>112</xdr:col>
      <xdr:colOff>38100</xdr:colOff>
      <xdr:row>78</xdr:row>
      <xdr:rowOff>168911</xdr:rowOff>
    </xdr:to>
    <xdr:sp macro="" textlink="">
      <xdr:nvSpPr>
        <xdr:cNvPr id="631" name="楕円 630"/>
        <xdr:cNvSpPr/>
      </xdr:nvSpPr>
      <xdr:spPr>
        <a:xfrm>
          <a:off x="2127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100964</xdr:rowOff>
    </xdr:from>
    <xdr:to>
      <xdr:col>116</xdr:col>
      <xdr:colOff>63500</xdr:colOff>
      <xdr:row>78</xdr:row>
      <xdr:rowOff>118111</xdr:rowOff>
    </xdr:to>
    <xdr:cxnSp macro="">
      <xdr:nvCxnSpPr>
        <xdr:cNvPr id="632" name="直線コネクタ 631"/>
        <xdr:cNvCxnSpPr/>
      </xdr:nvCxnSpPr>
      <xdr:spPr>
        <a:xfrm flipV="1">
          <a:off x="21323300" y="134740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27305</xdr:rowOff>
    </xdr:from>
    <xdr:to>
      <xdr:col>107</xdr:col>
      <xdr:colOff>101600</xdr:colOff>
      <xdr:row>80</xdr:row>
      <xdr:rowOff>128905</xdr:rowOff>
    </xdr:to>
    <xdr:sp macro="" textlink="">
      <xdr:nvSpPr>
        <xdr:cNvPr id="633" name="楕円 632"/>
        <xdr:cNvSpPr/>
      </xdr:nvSpPr>
      <xdr:spPr>
        <a:xfrm>
          <a:off x="20383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118111</xdr:rowOff>
    </xdr:from>
    <xdr:to>
      <xdr:col>111</xdr:col>
      <xdr:colOff>177800</xdr:colOff>
      <xdr:row>80</xdr:row>
      <xdr:rowOff>78105</xdr:rowOff>
    </xdr:to>
    <xdr:cxnSp macro="">
      <xdr:nvCxnSpPr>
        <xdr:cNvPr id="634" name="直線コネクタ 633"/>
        <xdr:cNvCxnSpPr/>
      </xdr:nvCxnSpPr>
      <xdr:spPr>
        <a:xfrm flipV="1">
          <a:off x="20434300" y="1349121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635" name="n_1aveValue【児童館】&#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36" name="n_2aveValue【児童館】&#10;一人当たり面積"/>
        <xdr:cNvSpPr txBox="1"/>
      </xdr:nvSpPr>
      <xdr:spPr>
        <a:xfrm>
          <a:off x="20199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37"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13988</xdr:rowOff>
    </xdr:from>
    <xdr:ext cx="469744" cy="259045"/>
    <xdr:sp macro="" textlink="">
      <xdr:nvSpPr>
        <xdr:cNvPr id="638" name="n_1mainValue【児童館】&#10;一人当たり面積"/>
        <xdr:cNvSpPr txBox="1"/>
      </xdr:nvSpPr>
      <xdr:spPr>
        <a:xfrm>
          <a:off x="210757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145432</xdr:rowOff>
    </xdr:from>
    <xdr:ext cx="469744" cy="259045"/>
    <xdr:sp macro="" textlink="">
      <xdr:nvSpPr>
        <xdr:cNvPr id="639" name="n_2mainValue【児童館】&#10;一人当たり面積"/>
        <xdr:cNvSpPr txBox="1"/>
      </xdr:nvSpPr>
      <xdr:spPr>
        <a:xfrm>
          <a:off x="20199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5" name="直線コネクタ 66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7" name="直線コネクタ 66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1" name="フローチャート: 判断 67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72" name="フローチャート: 判断 67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73" name="フローチャート: 判断 67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74" name="フローチャート: 判断 67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680" name="楕円 679"/>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681" name="【公民館】&#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682" name="楕円 681"/>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40277</xdr:rowOff>
    </xdr:to>
    <xdr:cxnSp macro="">
      <xdr:nvCxnSpPr>
        <xdr:cNvPr id="683" name="直線コネクタ 682"/>
        <xdr:cNvCxnSpPr/>
      </xdr:nvCxnSpPr>
      <xdr:spPr>
        <a:xfrm flipV="1">
          <a:off x="15481300" y="175004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684" name="楕円 683"/>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74568</xdr:rowOff>
    </xdr:to>
    <xdr:cxnSp macro="">
      <xdr:nvCxnSpPr>
        <xdr:cNvPr id="685" name="直線コネクタ 684"/>
        <xdr:cNvCxnSpPr/>
      </xdr:nvCxnSpPr>
      <xdr:spPr>
        <a:xfrm flipV="1">
          <a:off x="14592300" y="175281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86"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87"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8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689" name="n_1mainValue【公民館】&#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690" name="n_2mainValue【公民館】&#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12" name="直線コネクタ 71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1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14" name="直線コネクタ 71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1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16" name="直線コネクタ 71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17"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18" name="フローチャート: 判断 71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19" name="フローチャート: 判断 71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0" name="フローチャート: 判断 7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21" name="フローチャート: 判断 72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120955</xdr:rowOff>
    </xdr:from>
    <xdr:to>
      <xdr:col>116</xdr:col>
      <xdr:colOff>114300</xdr:colOff>
      <xdr:row>108</xdr:row>
      <xdr:rowOff>51105</xdr:rowOff>
    </xdr:to>
    <xdr:sp macro="" textlink="">
      <xdr:nvSpPr>
        <xdr:cNvPr id="727" name="楕円 726"/>
        <xdr:cNvSpPr/>
      </xdr:nvSpPr>
      <xdr:spPr>
        <a:xfrm>
          <a:off x="22110700" y="184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35882</xdr:rowOff>
    </xdr:from>
    <xdr:ext cx="469744" cy="259045"/>
    <xdr:sp macro="" textlink="">
      <xdr:nvSpPr>
        <xdr:cNvPr id="728" name="【公民館】&#10;一人当たり面積該当値テキスト"/>
        <xdr:cNvSpPr txBox="1"/>
      </xdr:nvSpPr>
      <xdr:spPr>
        <a:xfrm>
          <a:off x="22199600" y="183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122326</xdr:rowOff>
    </xdr:from>
    <xdr:to>
      <xdr:col>112</xdr:col>
      <xdr:colOff>38100</xdr:colOff>
      <xdr:row>108</xdr:row>
      <xdr:rowOff>52476</xdr:rowOff>
    </xdr:to>
    <xdr:sp macro="" textlink="">
      <xdr:nvSpPr>
        <xdr:cNvPr id="729" name="楕円 728"/>
        <xdr:cNvSpPr/>
      </xdr:nvSpPr>
      <xdr:spPr>
        <a:xfrm>
          <a:off x="21272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305</xdr:rowOff>
    </xdr:from>
    <xdr:to>
      <xdr:col>116</xdr:col>
      <xdr:colOff>63500</xdr:colOff>
      <xdr:row>108</xdr:row>
      <xdr:rowOff>1676</xdr:rowOff>
    </xdr:to>
    <xdr:cxnSp macro="">
      <xdr:nvCxnSpPr>
        <xdr:cNvPr id="730" name="直線コネクタ 729"/>
        <xdr:cNvCxnSpPr/>
      </xdr:nvCxnSpPr>
      <xdr:spPr>
        <a:xfrm flipV="1">
          <a:off x="21323300" y="1851690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731" name="楕円 730"/>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xdr:rowOff>
    </xdr:from>
    <xdr:to>
      <xdr:col>111</xdr:col>
      <xdr:colOff>177800</xdr:colOff>
      <xdr:row>108</xdr:row>
      <xdr:rowOff>3048</xdr:rowOff>
    </xdr:to>
    <xdr:cxnSp macro="">
      <xdr:nvCxnSpPr>
        <xdr:cNvPr id="732" name="直線コネクタ 731"/>
        <xdr:cNvCxnSpPr/>
      </xdr:nvCxnSpPr>
      <xdr:spPr>
        <a:xfrm flipV="1">
          <a:off x="20434300" y="18518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3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3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3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43603</xdr:rowOff>
    </xdr:from>
    <xdr:ext cx="469744" cy="259045"/>
    <xdr:sp macro="" textlink="">
      <xdr:nvSpPr>
        <xdr:cNvPr id="736" name="n_1mainValue【公民館】&#10;一人当たり面積"/>
        <xdr:cNvSpPr txBox="1"/>
      </xdr:nvSpPr>
      <xdr:spPr>
        <a:xfrm>
          <a:off x="210757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737" name="n_2mainValue【公民館】&#10;一人当たり面積"/>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・道路や橋りょうなどのインフラ設備の有形固定資産減価償却率については、新たな道路の新設や計画的な改修により、類似団体の平均を下回っている。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・学校施設については今後、統廃合が予定されていることから減少する見込みである。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施設の有形固定資産減価償却率については類似団体の平均を上回っており、老朽化が進んでいることがわかる。今後、個別施設計画を策定し、計画的な老朽化対策を推進するなど、適正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90" name="楕円 89"/>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91"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92" name="楕円 91"/>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49530</xdr:rowOff>
    </xdr:to>
    <xdr:cxnSp macro="">
      <xdr:nvCxnSpPr>
        <xdr:cNvPr id="93" name="直線コネクタ 92"/>
        <xdr:cNvCxnSpPr/>
      </xdr:nvCxnSpPr>
      <xdr:spPr>
        <a:xfrm flipV="1">
          <a:off x="3797300" y="10637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94" name="楕円 93"/>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62</xdr:row>
      <xdr:rowOff>49530</xdr:rowOff>
    </xdr:to>
    <xdr:cxnSp macro="">
      <xdr:nvCxnSpPr>
        <xdr:cNvPr id="95" name="直線コネクタ 94"/>
        <xdr:cNvCxnSpPr/>
      </xdr:nvCxnSpPr>
      <xdr:spPr>
        <a:xfrm>
          <a:off x="2908300" y="991743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91457</xdr:rowOff>
    </xdr:from>
    <xdr:ext cx="405111" cy="259045"/>
    <xdr:sp macro="" textlink="">
      <xdr:nvSpPr>
        <xdr:cNvPr id="96"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97"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98933</xdr:rowOff>
    </xdr:from>
    <xdr:to>
      <xdr:col>55</xdr:col>
      <xdr:colOff>50800</xdr:colOff>
      <xdr:row>62</xdr:row>
      <xdr:rowOff>29083</xdr:rowOff>
    </xdr:to>
    <xdr:sp macro="" textlink="">
      <xdr:nvSpPr>
        <xdr:cNvPr id="135" name="楕円 134"/>
        <xdr:cNvSpPr/>
      </xdr:nvSpPr>
      <xdr:spPr>
        <a:xfrm>
          <a:off x="104267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77360</xdr:rowOff>
    </xdr:from>
    <xdr:ext cx="469744" cy="259045"/>
    <xdr:sp macro="" textlink="">
      <xdr:nvSpPr>
        <xdr:cNvPr id="136" name="【体育館・プール】&#10;一人当たり面積該当値テキスト"/>
        <xdr:cNvSpPr txBox="1"/>
      </xdr:nvSpPr>
      <xdr:spPr>
        <a:xfrm>
          <a:off x="10515600" y="105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102362</xdr:rowOff>
    </xdr:from>
    <xdr:to>
      <xdr:col>50</xdr:col>
      <xdr:colOff>165100</xdr:colOff>
      <xdr:row>62</xdr:row>
      <xdr:rowOff>32512</xdr:rowOff>
    </xdr:to>
    <xdr:sp macro="" textlink="">
      <xdr:nvSpPr>
        <xdr:cNvPr id="137" name="楕円 136"/>
        <xdr:cNvSpPr/>
      </xdr:nvSpPr>
      <xdr:spPr>
        <a:xfrm>
          <a:off x="958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149733</xdr:rowOff>
    </xdr:from>
    <xdr:to>
      <xdr:col>55</xdr:col>
      <xdr:colOff>0</xdr:colOff>
      <xdr:row>61</xdr:row>
      <xdr:rowOff>153162</xdr:rowOff>
    </xdr:to>
    <xdr:cxnSp macro="">
      <xdr:nvCxnSpPr>
        <xdr:cNvPr id="138" name="直線コネクタ 137"/>
        <xdr:cNvCxnSpPr/>
      </xdr:nvCxnSpPr>
      <xdr:spPr>
        <a:xfrm flipV="1">
          <a:off x="9639300" y="1060818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152082</xdr:rowOff>
    </xdr:from>
    <xdr:to>
      <xdr:col>46</xdr:col>
      <xdr:colOff>38100</xdr:colOff>
      <xdr:row>61</xdr:row>
      <xdr:rowOff>82232</xdr:rowOff>
    </xdr:to>
    <xdr:sp macro="" textlink="">
      <xdr:nvSpPr>
        <xdr:cNvPr id="139" name="楕円 138"/>
        <xdr:cNvSpPr/>
      </xdr:nvSpPr>
      <xdr:spPr>
        <a:xfrm>
          <a:off x="8699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31432</xdr:rowOff>
    </xdr:from>
    <xdr:to>
      <xdr:col>50</xdr:col>
      <xdr:colOff>114300</xdr:colOff>
      <xdr:row>61</xdr:row>
      <xdr:rowOff>153162</xdr:rowOff>
    </xdr:to>
    <xdr:cxnSp macro="">
      <xdr:nvCxnSpPr>
        <xdr:cNvPr id="140" name="直線コネクタ 139"/>
        <xdr:cNvCxnSpPr/>
      </xdr:nvCxnSpPr>
      <xdr:spPr>
        <a:xfrm>
          <a:off x="8750300" y="10489882"/>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23639</xdr:rowOff>
    </xdr:from>
    <xdr:ext cx="469744" cy="259045"/>
    <xdr:sp macro="" textlink="">
      <xdr:nvSpPr>
        <xdr:cNvPr id="141" name="n_1mainValue【体育館・プール】&#10;一人当たり面積"/>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73359</xdr:rowOff>
    </xdr:from>
    <xdr:ext cx="469744" cy="259045"/>
    <xdr:sp macro="" textlink="">
      <xdr:nvSpPr>
        <xdr:cNvPr id="142" name="n_2mainValue【体育館・プール】&#10;一人当たり面積"/>
        <xdr:cNvSpPr txBox="1"/>
      </xdr:nvSpPr>
      <xdr:spPr>
        <a:xfrm>
          <a:off x="8515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3"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76"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78"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116295</xdr:rowOff>
    </xdr:from>
    <xdr:to>
      <xdr:col>24</xdr:col>
      <xdr:colOff>114300</xdr:colOff>
      <xdr:row>80</xdr:row>
      <xdr:rowOff>46445</xdr:rowOff>
    </xdr:to>
    <xdr:sp macro="" textlink="">
      <xdr:nvSpPr>
        <xdr:cNvPr id="186" name="楕円 185"/>
        <xdr:cNvSpPr/>
      </xdr:nvSpPr>
      <xdr:spPr>
        <a:xfrm>
          <a:off x="4584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139172</xdr:rowOff>
    </xdr:from>
    <xdr:ext cx="405111" cy="259045"/>
    <xdr:sp macro="" textlink="">
      <xdr:nvSpPr>
        <xdr:cNvPr id="187" name="【福祉施設】&#10;有形固定資産減価償却率該当値テキスト"/>
        <xdr:cNvSpPr txBox="1"/>
      </xdr:nvSpPr>
      <xdr:spPr>
        <a:xfrm>
          <a:off x="4673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130992</xdr:rowOff>
    </xdr:from>
    <xdr:to>
      <xdr:col>20</xdr:col>
      <xdr:colOff>38100</xdr:colOff>
      <xdr:row>80</xdr:row>
      <xdr:rowOff>61142</xdr:rowOff>
    </xdr:to>
    <xdr:sp macro="" textlink="">
      <xdr:nvSpPr>
        <xdr:cNvPr id="188" name="楕円 187"/>
        <xdr:cNvSpPr/>
      </xdr:nvSpPr>
      <xdr:spPr>
        <a:xfrm>
          <a:off x="3746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167095</xdr:rowOff>
    </xdr:from>
    <xdr:to>
      <xdr:col>24</xdr:col>
      <xdr:colOff>63500</xdr:colOff>
      <xdr:row>80</xdr:row>
      <xdr:rowOff>10342</xdr:rowOff>
    </xdr:to>
    <xdr:cxnSp macro="">
      <xdr:nvCxnSpPr>
        <xdr:cNvPr id="189" name="直線コネクタ 188"/>
        <xdr:cNvCxnSpPr/>
      </xdr:nvCxnSpPr>
      <xdr:spPr>
        <a:xfrm flipV="1">
          <a:off x="3797300" y="1371164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153851</xdr:rowOff>
    </xdr:from>
    <xdr:to>
      <xdr:col>15</xdr:col>
      <xdr:colOff>101600</xdr:colOff>
      <xdr:row>78</xdr:row>
      <xdr:rowOff>84001</xdr:rowOff>
    </xdr:to>
    <xdr:sp macro="" textlink="">
      <xdr:nvSpPr>
        <xdr:cNvPr id="190" name="楕円 189"/>
        <xdr:cNvSpPr/>
      </xdr:nvSpPr>
      <xdr:spPr>
        <a:xfrm>
          <a:off x="2857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33201</xdr:rowOff>
    </xdr:from>
    <xdr:to>
      <xdr:col>19</xdr:col>
      <xdr:colOff>177800</xdr:colOff>
      <xdr:row>80</xdr:row>
      <xdr:rowOff>10342</xdr:rowOff>
    </xdr:to>
    <xdr:cxnSp macro="">
      <xdr:nvCxnSpPr>
        <xdr:cNvPr id="191" name="直線コネクタ 190"/>
        <xdr:cNvCxnSpPr/>
      </xdr:nvCxnSpPr>
      <xdr:spPr>
        <a:xfrm>
          <a:off x="2908300" y="13406301"/>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77669</xdr:rowOff>
    </xdr:from>
    <xdr:ext cx="405111" cy="259045"/>
    <xdr:sp macro="" textlink="">
      <xdr:nvSpPr>
        <xdr:cNvPr id="192" name="n_1mainValue【福祉施設】&#10;有形固定資産減価償却率"/>
        <xdr:cNvSpPr txBox="1"/>
      </xdr:nvSpPr>
      <xdr:spPr>
        <a:xfrm>
          <a:off x="35820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100528</xdr:rowOff>
    </xdr:from>
    <xdr:ext cx="405111" cy="259045"/>
    <xdr:sp macro="" textlink="">
      <xdr:nvSpPr>
        <xdr:cNvPr id="193" name="n_2mainValue【福祉施設】&#10;有形固定資産減価償却率"/>
        <xdr:cNvSpPr txBox="1"/>
      </xdr:nvSpPr>
      <xdr:spPr>
        <a:xfrm>
          <a:off x="27057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27"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9"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131536</xdr:rowOff>
    </xdr:from>
    <xdr:to>
      <xdr:col>55</xdr:col>
      <xdr:colOff>50800</xdr:colOff>
      <xdr:row>82</xdr:row>
      <xdr:rowOff>61686</xdr:rowOff>
    </xdr:to>
    <xdr:sp macro="" textlink="">
      <xdr:nvSpPr>
        <xdr:cNvPr id="237" name="楕円 236"/>
        <xdr:cNvSpPr/>
      </xdr:nvSpPr>
      <xdr:spPr>
        <a:xfrm>
          <a:off x="10426700" y="140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154413</xdr:rowOff>
    </xdr:from>
    <xdr:ext cx="469744" cy="259045"/>
    <xdr:sp macro="" textlink="">
      <xdr:nvSpPr>
        <xdr:cNvPr id="238" name="【福祉施設】&#10;一人当たり面積該当値テキスト"/>
        <xdr:cNvSpPr txBox="1"/>
      </xdr:nvSpPr>
      <xdr:spPr>
        <a:xfrm>
          <a:off x="10515600"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144599</xdr:rowOff>
    </xdr:from>
    <xdr:to>
      <xdr:col>50</xdr:col>
      <xdr:colOff>165100</xdr:colOff>
      <xdr:row>82</xdr:row>
      <xdr:rowOff>74749</xdr:rowOff>
    </xdr:to>
    <xdr:sp macro="" textlink="">
      <xdr:nvSpPr>
        <xdr:cNvPr id="239" name="楕円 238"/>
        <xdr:cNvSpPr/>
      </xdr:nvSpPr>
      <xdr:spPr>
        <a:xfrm>
          <a:off x="9588500" y="14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10886</xdr:rowOff>
    </xdr:from>
    <xdr:to>
      <xdr:col>55</xdr:col>
      <xdr:colOff>0</xdr:colOff>
      <xdr:row>82</xdr:row>
      <xdr:rowOff>23949</xdr:rowOff>
    </xdr:to>
    <xdr:cxnSp macro="">
      <xdr:nvCxnSpPr>
        <xdr:cNvPr id="240" name="直線コネクタ 239"/>
        <xdr:cNvCxnSpPr/>
      </xdr:nvCxnSpPr>
      <xdr:spPr>
        <a:xfrm flipV="1">
          <a:off x="9639300" y="140697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98879</xdr:rowOff>
    </xdr:from>
    <xdr:to>
      <xdr:col>46</xdr:col>
      <xdr:colOff>38100</xdr:colOff>
      <xdr:row>86</xdr:row>
      <xdr:rowOff>29029</xdr:rowOff>
    </xdr:to>
    <xdr:sp macro="" textlink="">
      <xdr:nvSpPr>
        <xdr:cNvPr id="241" name="楕円 240"/>
        <xdr:cNvSpPr/>
      </xdr:nvSpPr>
      <xdr:spPr>
        <a:xfrm>
          <a:off x="8699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23949</xdr:rowOff>
    </xdr:from>
    <xdr:to>
      <xdr:col>50</xdr:col>
      <xdr:colOff>114300</xdr:colOff>
      <xdr:row>85</xdr:row>
      <xdr:rowOff>149679</xdr:rowOff>
    </xdr:to>
    <xdr:cxnSp macro="">
      <xdr:nvCxnSpPr>
        <xdr:cNvPr id="242" name="直線コネクタ 241"/>
        <xdr:cNvCxnSpPr/>
      </xdr:nvCxnSpPr>
      <xdr:spPr>
        <a:xfrm flipV="1">
          <a:off x="8750300" y="14082849"/>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91276</xdr:rowOff>
    </xdr:from>
    <xdr:ext cx="469744" cy="259045"/>
    <xdr:sp macro="" textlink="">
      <xdr:nvSpPr>
        <xdr:cNvPr id="243" name="n_1mainValue【福祉施設】&#10;一人当たり面積"/>
        <xdr:cNvSpPr txBox="1"/>
      </xdr:nvSpPr>
      <xdr:spPr>
        <a:xfrm>
          <a:off x="9391727" y="13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20156</xdr:rowOff>
    </xdr:from>
    <xdr:ext cx="469744" cy="259045"/>
    <xdr:sp macro="" textlink="">
      <xdr:nvSpPr>
        <xdr:cNvPr id="244" name="n_2mainValue【福祉施設】&#10;一人当たり面積"/>
        <xdr:cNvSpPr txBox="1"/>
      </xdr:nvSpPr>
      <xdr:spPr>
        <a:xfrm>
          <a:off x="85154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5" name="テキスト ボックス 2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6" name="直線コネクタ 2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7" name="テキスト ボックス 2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8" name="直線コネクタ 2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9" name="テキスト ボックス 2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0" name="直線コネクタ 2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1" name="テキスト ボックス 2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2" name="直線コネクタ 2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3" name="テキスト ボックス 2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4" name="直線コネクタ 2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5" name="テキスト ボックス 2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69" name="直線コネクタ 26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7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71" name="直線コネクタ 27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7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73" name="直線コネクタ 27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74"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75" name="フローチャート: 判断 27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76" name="フローチャート: 判断 27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277"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78" name="フローチャート: 判断 277"/>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79"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80" name="フローチャート: 判断 27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81"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287" name="楕円 286"/>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288" name="【市民会館】&#10;有形固定資産減価償却率該当値テキスト"/>
        <xdr:cNvSpPr txBox="1"/>
      </xdr:nvSpPr>
      <xdr:spPr>
        <a:xfrm>
          <a:off x="4673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52070</xdr:rowOff>
    </xdr:from>
    <xdr:to>
      <xdr:col>20</xdr:col>
      <xdr:colOff>38100</xdr:colOff>
      <xdr:row>102</xdr:row>
      <xdr:rowOff>153670</xdr:rowOff>
    </xdr:to>
    <xdr:sp macro="" textlink="">
      <xdr:nvSpPr>
        <xdr:cNvPr id="289" name="楕円 288"/>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102870</xdr:rowOff>
    </xdr:to>
    <xdr:cxnSp macro="">
      <xdr:nvCxnSpPr>
        <xdr:cNvPr id="290" name="直線コネクタ 289"/>
        <xdr:cNvCxnSpPr/>
      </xdr:nvCxnSpPr>
      <xdr:spPr>
        <a:xfrm flipV="1">
          <a:off x="3797300" y="17564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170197</xdr:rowOff>
    </xdr:from>
    <xdr:ext cx="405111" cy="259045"/>
    <xdr:sp macro="" textlink="">
      <xdr:nvSpPr>
        <xdr:cNvPr id="291" name="n_1mainValue【市民会館】&#10;有形固定資産減価償却率"/>
        <xdr:cNvSpPr txBox="1"/>
      </xdr:nvSpPr>
      <xdr:spPr>
        <a:xfrm>
          <a:off x="3582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2" name="直線コネクタ 3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3" name="テキスト ボックス 3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4" name="直線コネクタ 3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5" name="テキスト ボックス 3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6" name="直線コネクタ 3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7" name="テキスト ボックス 3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8" name="直線コネクタ 3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9" name="テキスト ボックス 3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0" name="直線コネクタ 3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1" name="テキスト ボックス 3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15" name="直線コネクタ 314"/>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16"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17" name="直線コネクタ 316"/>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18"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19" name="直線コネクタ 318"/>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320"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21" name="フローチャート: 判断 320"/>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22" name="フローチャート: 判断 321"/>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23"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24" name="フローチャート: 判断 323"/>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25"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26" name="フローチャート: 判断 325"/>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27"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33" name="楕円 332"/>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152416</xdr:rowOff>
    </xdr:from>
    <xdr:ext cx="469744" cy="259045"/>
    <xdr:sp macro="" textlink="">
      <xdr:nvSpPr>
        <xdr:cNvPr id="334" name="【市民会館】&#10;一人当たり面積該当値テキスト"/>
        <xdr:cNvSpPr txBox="1"/>
      </xdr:nvSpPr>
      <xdr:spPr>
        <a:xfrm>
          <a:off x="10515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335" name="楕円 334"/>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59055</xdr:rowOff>
    </xdr:to>
    <xdr:cxnSp macro="">
      <xdr:nvCxnSpPr>
        <xdr:cNvPr id="336" name="直線コネクタ 335"/>
        <xdr:cNvCxnSpPr/>
      </xdr:nvCxnSpPr>
      <xdr:spPr>
        <a:xfrm flipV="1">
          <a:off x="9639300" y="18227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100982</xdr:rowOff>
    </xdr:from>
    <xdr:ext cx="469744" cy="259045"/>
    <xdr:sp macro="" textlink="">
      <xdr:nvSpPr>
        <xdr:cNvPr id="337" name="n_1main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62" name="直線コネクタ 361"/>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63"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64" name="直線コネクタ 363"/>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6" name="直線コネクタ 3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67"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68" name="フローチャート: 判断 367"/>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69" name="フローチャート: 判断 368"/>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70"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71" name="フローチャート: 判断 370"/>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72"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73" name="フローチャート: 判断 372"/>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74"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380" name="楕円 379"/>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381" name="【一般廃棄物処理施設】&#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382" name="楕円 381"/>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116205</xdr:rowOff>
    </xdr:to>
    <xdr:cxnSp macro="">
      <xdr:nvCxnSpPr>
        <xdr:cNvPr id="383" name="直線コネクタ 382"/>
        <xdr:cNvCxnSpPr/>
      </xdr:nvCxnSpPr>
      <xdr:spPr>
        <a:xfrm flipV="1">
          <a:off x="15481300" y="65779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384" name="楕円 383"/>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39</xdr:row>
      <xdr:rowOff>34290</xdr:rowOff>
    </xdr:to>
    <xdr:cxnSp macro="">
      <xdr:nvCxnSpPr>
        <xdr:cNvPr id="385" name="直線コネクタ 384"/>
        <xdr:cNvCxnSpPr/>
      </xdr:nvCxnSpPr>
      <xdr:spPr>
        <a:xfrm flipV="1">
          <a:off x="14592300" y="66313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158132</xdr:rowOff>
    </xdr:from>
    <xdr:ext cx="405111" cy="259045"/>
    <xdr:sp macro="" textlink="">
      <xdr:nvSpPr>
        <xdr:cNvPr id="386" name="n_1mainValue【一般廃棄物処理施設】&#10;有形固定資産減価償却率"/>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101617</xdr:rowOff>
    </xdr:from>
    <xdr:ext cx="405111" cy="259045"/>
    <xdr:sp macro="" textlink="">
      <xdr:nvSpPr>
        <xdr:cNvPr id="387" name="n_2mainValue【一般廃棄物処理施設】&#10;有形固定資産減価償却率"/>
        <xdr:cNvSpPr txBox="1"/>
      </xdr:nvSpPr>
      <xdr:spPr>
        <a:xfrm>
          <a:off x="143897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9" name="テキスト ボックス 3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1" name="テキスト ボックス 40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3" name="テキスト ボックス 40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5" name="テキスト ボックス 40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7" name="テキスト ボックス 40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9" name="テキスト ボックス 4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11" name="直線コネクタ 410"/>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12"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13" name="直線コネクタ 412"/>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14"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15" name="直線コネクタ 414"/>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16"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17" name="フローチャート: 判断 416"/>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18" name="フローチャート: 判断 417"/>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1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20" name="フローチャート: 判断 419"/>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21"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22" name="フローチャート: 判断 421"/>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23"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127384</xdr:rowOff>
    </xdr:from>
    <xdr:to>
      <xdr:col>116</xdr:col>
      <xdr:colOff>114300</xdr:colOff>
      <xdr:row>42</xdr:row>
      <xdr:rowOff>57534</xdr:rowOff>
    </xdr:to>
    <xdr:sp macro="" textlink="">
      <xdr:nvSpPr>
        <xdr:cNvPr id="429" name="楕円 428"/>
        <xdr:cNvSpPr/>
      </xdr:nvSpPr>
      <xdr:spPr>
        <a:xfrm>
          <a:off x="22110700" y="7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42311</xdr:rowOff>
    </xdr:from>
    <xdr:ext cx="534377" cy="259045"/>
    <xdr:sp macro="" textlink="">
      <xdr:nvSpPr>
        <xdr:cNvPr id="430" name="【一般廃棄物処理施設】&#10;一人当たり有形固定資産（償却資産）額該当値テキスト"/>
        <xdr:cNvSpPr txBox="1"/>
      </xdr:nvSpPr>
      <xdr:spPr>
        <a:xfrm>
          <a:off x="22199600" y="70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127847</xdr:rowOff>
    </xdr:from>
    <xdr:to>
      <xdr:col>112</xdr:col>
      <xdr:colOff>38100</xdr:colOff>
      <xdr:row>42</xdr:row>
      <xdr:rowOff>57997</xdr:rowOff>
    </xdr:to>
    <xdr:sp macro="" textlink="">
      <xdr:nvSpPr>
        <xdr:cNvPr id="431" name="楕円 430"/>
        <xdr:cNvSpPr/>
      </xdr:nvSpPr>
      <xdr:spPr>
        <a:xfrm>
          <a:off x="21272500" y="7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6734</xdr:rowOff>
    </xdr:from>
    <xdr:to>
      <xdr:col>116</xdr:col>
      <xdr:colOff>63500</xdr:colOff>
      <xdr:row>42</xdr:row>
      <xdr:rowOff>7197</xdr:rowOff>
    </xdr:to>
    <xdr:cxnSp macro="">
      <xdr:nvCxnSpPr>
        <xdr:cNvPr id="432" name="直線コネクタ 431"/>
        <xdr:cNvCxnSpPr/>
      </xdr:nvCxnSpPr>
      <xdr:spPr>
        <a:xfrm flipV="1">
          <a:off x="21323300" y="7207634"/>
          <a:ext cx="8382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130584</xdr:rowOff>
    </xdr:from>
    <xdr:to>
      <xdr:col>107</xdr:col>
      <xdr:colOff>101600</xdr:colOff>
      <xdr:row>42</xdr:row>
      <xdr:rowOff>60734</xdr:rowOff>
    </xdr:to>
    <xdr:sp macro="" textlink="">
      <xdr:nvSpPr>
        <xdr:cNvPr id="433" name="楕円 432"/>
        <xdr:cNvSpPr/>
      </xdr:nvSpPr>
      <xdr:spPr>
        <a:xfrm>
          <a:off x="20383500" y="71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7197</xdr:rowOff>
    </xdr:from>
    <xdr:to>
      <xdr:col>111</xdr:col>
      <xdr:colOff>177800</xdr:colOff>
      <xdr:row>42</xdr:row>
      <xdr:rowOff>9934</xdr:rowOff>
    </xdr:to>
    <xdr:cxnSp macro="">
      <xdr:nvCxnSpPr>
        <xdr:cNvPr id="434" name="直線コネクタ 433"/>
        <xdr:cNvCxnSpPr/>
      </xdr:nvCxnSpPr>
      <xdr:spPr>
        <a:xfrm flipV="1">
          <a:off x="20434300" y="7208097"/>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49124</xdr:rowOff>
    </xdr:from>
    <xdr:ext cx="534377" cy="259045"/>
    <xdr:sp macro="" textlink="">
      <xdr:nvSpPr>
        <xdr:cNvPr id="435" name="n_1mainValue【一般廃棄物処理施設】&#10;一人当たり有形固定資産（償却資産）額"/>
        <xdr:cNvSpPr txBox="1"/>
      </xdr:nvSpPr>
      <xdr:spPr>
        <a:xfrm>
          <a:off x="21043411" y="72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51861</xdr:rowOff>
    </xdr:from>
    <xdr:ext cx="534377" cy="259045"/>
    <xdr:sp macro="" textlink="">
      <xdr:nvSpPr>
        <xdr:cNvPr id="436" name="n_2mainValue【一般廃棄物処理施設】&#10;一人当たり有形固定資産（償却資産）額"/>
        <xdr:cNvSpPr txBox="1"/>
      </xdr:nvSpPr>
      <xdr:spPr>
        <a:xfrm>
          <a:off x="20167111" y="72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61" name="直線コネクタ 460"/>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62"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63" name="直線コネクタ 46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64"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65" name="直線コネクタ 464"/>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66"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67" name="フローチャート: 判断 466"/>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68" name="フローチャート: 判断 467"/>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69"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70" name="フローチャート: 判断 46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471"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72" name="フローチャート: 判断 471"/>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7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113030</xdr:rowOff>
    </xdr:from>
    <xdr:to>
      <xdr:col>85</xdr:col>
      <xdr:colOff>177800</xdr:colOff>
      <xdr:row>58</xdr:row>
      <xdr:rowOff>43180</xdr:rowOff>
    </xdr:to>
    <xdr:sp macro="" textlink="">
      <xdr:nvSpPr>
        <xdr:cNvPr id="479" name="楕円 478"/>
        <xdr:cNvSpPr/>
      </xdr:nvSpPr>
      <xdr:spPr>
        <a:xfrm>
          <a:off x="16268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135907</xdr:rowOff>
    </xdr:from>
    <xdr:ext cx="405111" cy="259045"/>
    <xdr:sp macro="" textlink="">
      <xdr:nvSpPr>
        <xdr:cNvPr id="480" name="【保健センター・保健所】&#10;有形固定資産減価償却率該当値テキスト"/>
        <xdr:cNvSpPr txBox="1"/>
      </xdr:nvSpPr>
      <xdr:spPr>
        <a:xfrm>
          <a:off x="16357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141605</xdr:rowOff>
    </xdr:from>
    <xdr:to>
      <xdr:col>81</xdr:col>
      <xdr:colOff>101600</xdr:colOff>
      <xdr:row>58</xdr:row>
      <xdr:rowOff>71755</xdr:rowOff>
    </xdr:to>
    <xdr:sp macro="" textlink="">
      <xdr:nvSpPr>
        <xdr:cNvPr id="481" name="楕円 480"/>
        <xdr:cNvSpPr/>
      </xdr:nvSpPr>
      <xdr:spPr>
        <a:xfrm>
          <a:off x="15430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163830</xdr:rowOff>
    </xdr:from>
    <xdr:to>
      <xdr:col>85</xdr:col>
      <xdr:colOff>127000</xdr:colOff>
      <xdr:row>58</xdr:row>
      <xdr:rowOff>20955</xdr:rowOff>
    </xdr:to>
    <xdr:cxnSp macro="">
      <xdr:nvCxnSpPr>
        <xdr:cNvPr id="482" name="直線コネクタ 481"/>
        <xdr:cNvCxnSpPr/>
      </xdr:nvCxnSpPr>
      <xdr:spPr>
        <a:xfrm flipV="1">
          <a:off x="15481300" y="9936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483" name="楕円 482"/>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20955</xdr:rowOff>
    </xdr:from>
    <xdr:to>
      <xdr:col>81</xdr:col>
      <xdr:colOff>50800</xdr:colOff>
      <xdr:row>58</xdr:row>
      <xdr:rowOff>49530</xdr:rowOff>
    </xdr:to>
    <xdr:cxnSp macro="">
      <xdr:nvCxnSpPr>
        <xdr:cNvPr id="484" name="直線コネクタ 483"/>
        <xdr:cNvCxnSpPr/>
      </xdr:nvCxnSpPr>
      <xdr:spPr>
        <a:xfrm flipV="1">
          <a:off x="14592300" y="9965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88282</xdr:rowOff>
    </xdr:from>
    <xdr:ext cx="405111" cy="259045"/>
    <xdr:sp macro="" textlink="">
      <xdr:nvSpPr>
        <xdr:cNvPr id="485" name="n_1mainValue【保健センター・保健所】&#10;有形固定資産減価償却率"/>
        <xdr:cNvSpPr txBox="1"/>
      </xdr:nvSpPr>
      <xdr:spPr>
        <a:xfrm>
          <a:off x="15266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486" name="n_2mainValue【保健センター・保健所】&#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12" name="直線コネクタ 51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1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14" name="直線コネクタ 51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1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16" name="直線コネクタ 51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517"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18" name="フローチャート: 判断 51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19" name="フローチャート: 判断 51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520"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21" name="フローチャート: 判断 52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522"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23" name="フローチャート: 判断 52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2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84727</xdr:rowOff>
    </xdr:from>
    <xdr:to>
      <xdr:col>116</xdr:col>
      <xdr:colOff>114300</xdr:colOff>
      <xdr:row>64</xdr:row>
      <xdr:rowOff>14877</xdr:rowOff>
    </xdr:to>
    <xdr:sp macro="" textlink="">
      <xdr:nvSpPr>
        <xdr:cNvPr id="530" name="楕円 529"/>
        <xdr:cNvSpPr/>
      </xdr:nvSpPr>
      <xdr:spPr>
        <a:xfrm>
          <a:off x="22110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171104</xdr:rowOff>
    </xdr:from>
    <xdr:ext cx="469744" cy="259045"/>
    <xdr:sp macro="" textlink="">
      <xdr:nvSpPr>
        <xdr:cNvPr id="531" name="【保健センター・保健所】&#10;一人当たり面積該当値テキスト"/>
        <xdr:cNvSpPr txBox="1"/>
      </xdr:nvSpPr>
      <xdr:spPr>
        <a:xfrm>
          <a:off x="22199600" y="1080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32" name="楕円 531"/>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135527</xdr:rowOff>
    </xdr:from>
    <xdr:to>
      <xdr:col>116</xdr:col>
      <xdr:colOff>63500</xdr:colOff>
      <xdr:row>63</xdr:row>
      <xdr:rowOff>138793</xdr:rowOff>
    </xdr:to>
    <xdr:cxnSp macro="">
      <xdr:nvCxnSpPr>
        <xdr:cNvPr id="533" name="直線コネクタ 532"/>
        <xdr:cNvCxnSpPr/>
      </xdr:nvCxnSpPr>
      <xdr:spPr>
        <a:xfrm flipV="1">
          <a:off x="21323300" y="1093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99423</xdr:rowOff>
    </xdr:from>
    <xdr:to>
      <xdr:col>107</xdr:col>
      <xdr:colOff>101600</xdr:colOff>
      <xdr:row>64</xdr:row>
      <xdr:rowOff>29573</xdr:rowOff>
    </xdr:to>
    <xdr:sp macro="" textlink="">
      <xdr:nvSpPr>
        <xdr:cNvPr id="534" name="楕円 533"/>
        <xdr:cNvSpPr/>
      </xdr:nvSpPr>
      <xdr:spPr>
        <a:xfrm>
          <a:off x="2038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150223</xdr:rowOff>
    </xdr:to>
    <xdr:cxnSp macro="">
      <xdr:nvCxnSpPr>
        <xdr:cNvPr id="535" name="直線コネクタ 534"/>
        <xdr:cNvCxnSpPr/>
      </xdr:nvCxnSpPr>
      <xdr:spPr>
        <a:xfrm flipV="1">
          <a:off x="20434300" y="109401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9270</xdr:rowOff>
    </xdr:from>
    <xdr:ext cx="469744" cy="259045"/>
    <xdr:sp macro="" textlink="">
      <xdr:nvSpPr>
        <xdr:cNvPr id="536"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20700</xdr:rowOff>
    </xdr:from>
    <xdr:ext cx="469744" cy="259045"/>
    <xdr:sp macro="" textlink="">
      <xdr:nvSpPr>
        <xdr:cNvPr id="537" name="n_2mainValue【保健センター・保健所】&#10;一人当たり面積"/>
        <xdr:cNvSpPr txBox="1"/>
      </xdr:nvSpPr>
      <xdr:spPr>
        <a:xfrm>
          <a:off x="20199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8" name="テキスト ボックス 5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9" name="直線コネクタ 5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0" name="テキスト ボックス 5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1" name="直線コネクタ 5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2" name="テキスト ボックス 5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3" name="直線コネクタ 5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4" name="テキスト ボックス 5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5" name="直線コネクタ 5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6" name="テキスト ボックス 5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7" name="直線コネクタ 5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8" name="テキスト ボックス 5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62" name="直線コネクタ 561"/>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63"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64" name="直線コネクタ 56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65"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66" name="直線コネクタ 565"/>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67"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68" name="フローチャート: 判断 567"/>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69" name="フローチャート: 判断 56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570"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71" name="フローチャート: 判断 570"/>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572"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73" name="フローチャート: 判断 57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57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99695</xdr:rowOff>
    </xdr:from>
    <xdr:to>
      <xdr:col>85</xdr:col>
      <xdr:colOff>177800</xdr:colOff>
      <xdr:row>78</xdr:row>
      <xdr:rowOff>29845</xdr:rowOff>
    </xdr:to>
    <xdr:sp macro="" textlink="">
      <xdr:nvSpPr>
        <xdr:cNvPr id="580" name="楕円 579"/>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581" name="【消防施設】&#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109220</xdr:rowOff>
    </xdr:from>
    <xdr:to>
      <xdr:col>81</xdr:col>
      <xdr:colOff>101600</xdr:colOff>
      <xdr:row>78</xdr:row>
      <xdr:rowOff>39370</xdr:rowOff>
    </xdr:to>
    <xdr:sp macro="" textlink="">
      <xdr:nvSpPr>
        <xdr:cNvPr id="582" name="楕円 581"/>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150495</xdr:rowOff>
    </xdr:from>
    <xdr:to>
      <xdr:col>85</xdr:col>
      <xdr:colOff>127000</xdr:colOff>
      <xdr:row>77</xdr:row>
      <xdr:rowOff>160020</xdr:rowOff>
    </xdr:to>
    <xdr:cxnSp macro="">
      <xdr:nvCxnSpPr>
        <xdr:cNvPr id="583" name="直線コネクタ 582"/>
        <xdr:cNvCxnSpPr/>
      </xdr:nvCxnSpPr>
      <xdr:spPr>
        <a:xfrm flipV="1">
          <a:off x="15481300" y="133521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84" name="楕円 583"/>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160020</xdr:rowOff>
    </xdr:from>
    <xdr:to>
      <xdr:col>81</xdr:col>
      <xdr:colOff>50800</xdr:colOff>
      <xdr:row>78</xdr:row>
      <xdr:rowOff>38100</xdr:rowOff>
    </xdr:to>
    <xdr:cxnSp macro="">
      <xdr:nvCxnSpPr>
        <xdr:cNvPr id="585" name="直線コネクタ 584"/>
        <xdr:cNvCxnSpPr/>
      </xdr:nvCxnSpPr>
      <xdr:spPr>
        <a:xfrm flipV="1">
          <a:off x="14592300" y="13361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55897</xdr:rowOff>
    </xdr:from>
    <xdr:ext cx="405111" cy="259045"/>
    <xdr:sp macro="" textlink="">
      <xdr:nvSpPr>
        <xdr:cNvPr id="586" name="n_1mainValue【消防施設】&#10;有形固定資産減価償却率"/>
        <xdr:cNvSpPr txBox="1"/>
      </xdr:nvSpPr>
      <xdr:spPr>
        <a:xfrm>
          <a:off x="15266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87" name="n_2mainValue【消防施設】&#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09" name="直線コネクタ 60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1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11" name="直線コネクタ 61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1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13" name="直線コネクタ 61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1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15" name="フローチャート: 判断 61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16" name="フローチャート: 判断 61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1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18" name="フローチャート: 判断 617"/>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619"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20" name="フローチャート: 判断 619"/>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62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73253</xdr:rowOff>
    </xdr:from>
    <xdr:to>
      <xdr:col>116</xdr:col>
      <xdr:colOff>114300</xdr:colOff>
      <xdr:row>86</xdr:row>
      <xdr:rowOff>3403</xdr:rowOff>
    </xdr:to>
    <xdr:sp macro="" textlink="">
      <xdr:nvSpPr>
        <xdr:cNvPr id="627" name="楕円 626"/>
        <xdr:cNvSpPr/>
      </xdr:nvSpPr>
      <xdr:spPr>
        <a:xfrm>
          <a:off x="22110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628"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74625</xdr:rowOff>
    </xdr:from>
    <xdr:to>
      <xdr:col>112</xdr:col>
      <xdr:colOff>38100</xdr:colOff>
      <xdr:row>86</xdr:row>
      <xdr:rowOff>4775</xdr:rowOff>
    </xdr:to>
    <xdr:sp macro="" textlink="">
      <xdr:nvSpPr>
        <xdr:cNvPr id="629" name="楕円 628"/>
        <xdr:cNvSpPr/>
      </xdr:nvSpPr>
      <xdr:spPr>
        <a:xfrm>
          <a:off x="21272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124053</xdr:rowOff>
    </xdr:from>
    <xdr:to>
      <xdr:col>116</xdr:col>
      <xdr:colOff>63500</xdr:colOff>
      <xdr:row>85</xdr:row>
      <xdr:rowOff>125425</xdr:rowOff>
    </xdr:to>
    <xdr:cxnSp macro="">
      <xdr:nvCxnSpPr>
        <xdr:cNvPr id="630" name="直線コネクタ 629"/>
        <xdr:cNvCxnSpPr/>
      </xdr:nvCxnSpPr>
      <xdr:spPr>
        <a:xfrm flipV="1">
          <a:off x="21323300" y="1469730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45365</xdr:rowOff>
    </xdr:from>
    <xdr:to>
      <xdr:col>107</xdr:col>
      <xdr:colOff>101600</xdr:colOff>
      <xdr:row>85</xdr:row>
      <xdr:rowOff>146965</xdr:rowOff>
    </xdr:to>
    <xdr:sp macro="" textlink="">
      <xdr:nvSpPr>
        <xdr:cNvPr id="631" name="楕円 630"/>
        <xdr:cNvSpPr/>
      </xdr:nvSpPr>
      <xdr:spPr>
        <a:xfrm>
          <a:off x="20383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96165</xdr:rowOff>
    </xdr:from>
    <xdr:to>
      <xdr:col>111</xdr:col>
      <xdr:colOff>177800</xdr:colOff>
      <xdr:row>85</xdr:row>
      <xdr:rowOff>125425</xdr:rowOff>
    </xdr:to>
    <xdr:cxnSp macro="">
      <xdr:nvCxnSpPr>
        <xdr:cNvPr id="632" name="直線コネクタ 631"/>
        <xdr:cNvCxnSpPr/>
      </xdr:nvCxnSpPr>
      <xdr:spPr>
        <a:xfrm>
          <a:off x="20434300" y="14669415"/>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167352</xdr:rowOff>
    </xdr:from>
    <xdr:ext cx="469744" cy="259045"/>
    <xdr:sp macro="" textlink="">
      <xdr:nvSpPr>
        <xdr:cNvPr id="633" name="n_1mainValue【消防施設】&#10;一人当たり面積"/>
        <xdr:cNvSpPr txBox="1"/>
      </xdr:nvSpPr>
      <xdr:spPr>
        <a:xfrm>
          <a:off x="21075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163492</xdr:rowOff>
    </xdr:from>
    <xdr:ext cx="469744" cy="259045"/>
    <xdr:sp macro="" textlink="">
      <xdr:nvSpPr>
        <xdr:cNvPr id="634" name="n_2mainValue【消防施設】&#10;一人当たり面積"/>
        <xdr:cNvSpPr txBox="1"/>
      </xdr:nvSpPr>
      <xdr:spPr>
        <a:xfrm>
          <a:off x="20199427" y="14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60" name="直線コネクタ 65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6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62" name="直線コネクタ 66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65"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66" name="フローチャート: 判断 66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67" name="フローチャート: 判断 66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68"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69" name="フローチャート: 判断 66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70"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71" name="フローチャート: 判断 67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67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678" name="楕円 677"/>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679" name="【庁舎】&#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680" name="楕円 679"/>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154577</xdr:rowOff>
    </xdr:to>
    <xdr:cxnSp macro="">
      <xdr:nvCxnSpPr>
        <xdr:cNvPr id="681" name="直線コネクタ 680"/>
        <xdr:cNvCxnSpPr/>
      </xdr:nvCxnSpPr>
      <xdr:spPr>
        <a:xfrm flipV="1">
          <a:off x="15481300" y="176098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682" name="楕円 681"/>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15784</xdr:rowOff>
    </xdr:to>
    <xdr:cxnSp macro="">
      <xdr:nvCxnSpPr>
        <xdr:cNvPr id="683" name="直線コネクタ 682"/>
        <xdr:cNvCxnSpPr/>
      </xdr:nvCxnSpPr>
      <xdr:spPr>
        <a:xfrm flipV="1">
          <a:off x="14592300" y="1764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50454</xdr:rowOff>
    </xdr:from>
    <xdr:ext cx="405111" cy="259045"/>
    <xdr:sp macro="" textlink="">
      <xdr:nvSpPr>
        <xdr:cNvPr id="684"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685" name="n_2mainValue【庁舎】&#10;有形固定資産減価償却率"/>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6" name="テキスト ボックス 6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12" name="直線コネクタ 711"/>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3"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4" name="直線コネクタ 71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15"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16" name="直線コネクタ 715"/>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17"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18" name="フローチャート: 判断 717"/>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19" name="フローチャート: 判断 718"/>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720"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21" name="フローチャート: 判断 72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2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23" name="フローチャート: 判断 722"/>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724"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121738</xdr:rowOff>
    </xdr:from>
    <xdr:to>
      <xdr:col>116</xdr:col>
      <xdr:colOff>114300</xdr:colOff>
      <xdr:row>104</xdr:row>
      <xdr:rowOff>51888</xdr:rowOff>
    </xdr:to>
    <xdr:sp macro="" textlink="">
      <xdr:nvSpPr>
        <xdr:cNvPr id="730" name="楕円 729"/>
        <xdr:cNvSpPr/>
      </xdr:nvSpPr>
      <xdr:spPr>
        <a:xfrm>
          <a:off x="22110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144615</xdr:rowOff>
    </xdr:from>
    <xdr:ext cx="469744" cy="259045"/>
    <xdr:sp macro="" textlink="">
      <xdr:nvSpPr>
        <xdr:cNvPr id="731" name="【庁舎】&#10;一人当たり面積該当値テキスト"/>
        <xdr:cNvSpPr txBox="1"/>
      </xdr:nvSpPr>
      <xdr:spPr>
        <a:xfrm>
          <a:off x="22199600" y="176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732" name="楕円 731"/>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xdr:rowOff>
    </xdr:from>
    <xdr:to>
      <xdr:col>116</xdr:col>
      <xdr:colOff>63500</xdr:colOff>
      <xdr:row>104</xdr:row>
      <xdr:rowOff>19050</xdr:rowOff>
    </xdr:to>
    <xdr:cxnSp macro="">
      <xdr:nvCxnSpPr>
        <xdr:cNvPr id="733" name="直線コネクタ 732"/>
        <xdr:cNvCxnSpPr/>
      </xdr:nvCxnSpPr>
      <xdr:spPr>
        <a:xfrm flipV="1">
          <a:off x="21323300" y="178318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165826</xdr:rowOff>
    </xdr:from>
    <xdr:to>
      <xdr:col>107</xdr:col>
      <xdr:colOff>101600</xdr:colOff>
      <xdr:row>104</xdr:row>
      <xdr:rowOff>95976</xdr:rowOff>
    </xdr:to>
    <xdr:sp macro="" textlink="">
      <xdr:nvSpPr>
        <xdr:cNvPr id="734" name="楕円 733"/>
        <xdr:cNvSpPr/>
      </xdr:nvSpPr>
      <xdr:spPr>
        <a:xfrm>
          <a:off x="2038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45176</xdr:rowOff>
    </xdr:to>
    <xdr:cxnSp macro="">
      <xdr:nvCxnSpPr>
        <xdr:cNvPr id="735" name="直線コネクタ 734"/>
        <xdr:cNvCxnSpPr/>
      </xdr:nvCxnSpPr>
      <xdr:spPr>
        <a:xfrm flipV="1">
          <a:off x="20434300" y="1784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86377</xdr:rowOff>
    </xdr:from>
    <xdr:ext cx="469744" cy="259045"/>
    <xdr:sp macro="" textlink="">
      <xdr:nvSpPr>
        <xdr:cNvPr id="736" name="n_1main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112503</xdr:rowOff>
    </xdr:from>
    <xdr:ext cx="469744" cy="259045"/>
    <xdr:sp macro="" textlink="">
      <xdr:nvSpPr>
        <xdr:cNvPr id="737" name="n_2mainValue【庁舎】&#10;一人当たり面積"/>
        <xdr:cNvSpPr txBox="1"/>
      </xdr:nvSpPr>
      <xdr:spPr>
        <a:xfrm>
          <a:off x="20199427" y="176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・ほとんどの類型において有形固定資産減価償却率が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類似団体の平均を上回っており、老朽化が進んでいることがわかる。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躯体の修繕を行うため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、数値が下がる見込みである。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・その他の施設については、今後、個別施設計画を策定し、計画的な老朽化対策を推進するなど、適正管理に努める。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類似団体を下回っているが、北海道平均とほぼ同値で推移している。これは、人口減少や全国平均を大きく上回る高齢化率（令和元年末</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による財政基盤の弱さが主な要因であるが、企業誘致とともに一次産業と連携した新たな産業の創出による地域経済活性化に向けた取り組みを行っている。また、定員適正化計画により職員数を純減しているほか、投資的経費を含む歳出全般の見直しにより、活力あるまちづくりを展開しつつ、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公債費は年々減少してきているが、小中学校の建設事業等大型事業に多額の地方債を発行しているため、起債の償還が始まる令和２年度より公債費が大きく増加し、令和３年度以降は元利償還金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億円を超える試算となっている。今後も消防庁舎の建設事業等の実施により、経常収支比率の上昇が見込まれているが、第５次定員適正化計画に基づく職員数の減（平成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年度から令和２年度までの５年間で８名減）による人件費の削減など、行政改革への取り組みを通じて義務的経費の削減に努め、経常収支比率の上昇を抑える。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124883</xdr:rowOff>
    </xdr:to>
    <xdr:cxnSp macro="">
      <xdr:nvCxnSpPr>
        <xdr:cNvPr id="133" name="直線コネクタ 132"/>
        <xdr:cNvCxnSpPr/>
      </xdr:nvCxnSpPr>
      <xdr:spPr>
        <a:xfrm>
          <a:off x="4114800" y="1074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120862</xdr:rowOff>
    </xdr:to>
    <xdr:cxnSp macro="">
      <xdr:nvCxnSpPr>
        <xdr:cNvPr id="136" name="直線コネクタ 135"/>
        <xdr:cNvCxnSpPr/>
      </xdr:nvCxnSpPr>
      <xdr:spPr>
        <a:xfrm flipV="1">
          <a:off x="3225800" y="107467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120862</xdr:rowOff>
    </xdr:to>
    <xdr:cxnSp macro="">
      <xdr:nvCxnSpPr>
        <xdr:cNvPr id="139" name="直線コネクタ 138"/>
        <xdr:cNvCxnSpPr/>
      </xdr:nvCxnSpPr>
      <xdr:spPr>
        <a:xfrm>
          <a:off x="2336800" y="1071456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169121</xdr:rowOff>
    </xdr:to>
    <xdr:cxnSp macro="">
      <xdr:nvCxnSpPr>
        <xdr:cNvPr id="142" name="直線コネクタ 141"/>
        <xdr:cNvCxnSpPr/>
      </xdr:nvCxnSpPr>
      <xdr:spPr>
        <a:xfrm flipV="1">
          <a:off x="1447800" y="1071456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4" name="楕円 153"/>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5" name="テキスト ボックス 15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7" name="テキスト ボックス 156"/>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8" name="楕円 157"/>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9" name="テキスト ボックス 158"/>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60" name="楕円 159"/>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61" name="テキスト ボックス 160"/>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職員数の純減（</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により人件費を抑制しているが、人口減少が顕著なことから、人口１人当たりの数値としては効果が現れにくい。また、前年度と比較して決算額が増加している主な要因は、ふるさと納税に係る物件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今後も職員採用の抑制により人件費を削減するとともに、行政改革への取り組みを通じて物件費の削減に努める。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84153</xdr:rowOff>
    </xdr:from>
    <xdr:to>
      <xdr:col>23</xdr:col>
      <xdr:colOff>133350</xdr:colOff>
      <xdr:row>85</xdr:row>
      <xdr:rowOff>90861</xdr:rowOff>
    </xdr:to>
    <xdr:cxnSp macro="">
      <xdr:nvCxnSpPr>
        <xdr:cNvPr id="198" name="直線コネクタ 197"/>
        <xdr:cNvCxnSpPr/>
      </xdr:nvCxnSpPr>
      <xdr:spPr>
        <a:xfrm>
          <a:off x="4114800" y="14485953"/>
          <a:ext cx="838200" cy="1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481</xdr:rowOff>
    </xdr:from>
    <xdr:to>
      <xdr:col>19</xdr:col>
      <xdr:colOff>133350</xdr:colOff>
      <xdr:row>84</xdr:row>
      <xdr:rowOff>84153</xdr:rowOff>
    </xdr:to>
    <xdr:cxnSp macro="">
      <xdr:nvCxnSpPr>
        <xdr:cNvPr id="201" name="直線コネクタ 200"/>
        <xdr:cNvCxnSpPr/>
      </xdr:nvCxnSpPr>
      <xdr:spPr>
        <a:xfrm>
          <a:off x="3225800" y="14402281"/>
          <a:ext cx="8890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97051</xdr:rowOff>
    </xdr:from>
    <xdr:to>
      <xdr:col>15</xdr:col>
      <xdr:colOff>82550</xdr:colOff>
      <xdr:row>84</xdr:row>
      <xdr:rowOff>481</xdr:rowOff>
    </xdr:to>
    <xdr:cxnSp macro="">
      <xdr:nvCxnSpPr>
        <xdr:cNvPr id="204" name="直線コネクタ 203"/>
        <xdr:cNvCxnSpPr/>
      </xdr:nvCxnSpPr>
      <xdr:spPr>
        <a:xfrm>
          <a:off x="2336800" y="14327401"/>
          <a:ext cx="889000" cy="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97051</xdr:rowOff>
    </xdr:from>
    <xdr:to>
      <xdr:col>11</xdr:col>
      <xdr:colOff>31750</xdr:colOff>
      <xdr:row>83</xdr:row>
      <xdr:rowOff>99316</xdr:rowOff>
    </xdr:to>
    <xdr:cxnSp macro="">
      <xdr:nvCxnSpPr>
        <xdr:cNvPr id="207" name="直線コネクタ 206"/>
        <xdr:cNvCxnSpPr/>
      </xdr:nvCxnSpPr>
      <xdr:spPr>
        <a:xfrm flipV="1">
          <a:off x="1447800" y="14327401"/>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40061</xdr:rowOff>
    </xdr:from>
    <xdr:to>
      <xdr:col>23</xdr:col>
      <xdr:colOff>184150</xdr:colOff>
      <xdr:row>85</xdr:row>
      <xdr:rowOff>141661</xdr:rowOff>
    </xdr:to>
    <xdr:sp macro="" textlink="">
      <xdr:nvSpPr>
        <xdr:cNvPr id="217" name="楕円 216"/>
        <xdr:cNvSpPr/>
      </xdr:nvSpPr>
      <xdr:spPr>
        <a:xfrm>
          <a:off x="4902200" y="146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12138</xdr:rowOff>
    </xdr:from>
    <xdr:ext cx="762000" cy="259045"/>
    <xdr:sp macro="" textlink="">
      <xdr:nvSpPr>
        <xdr:cNvPr id="218" name="人件費・物件費等の状況該当値テキスト"/>
        <xdr:cNvSpPr txBox="1"/>
      </xdr:nvSpPr>
      <xdr:spPr>
        <a:xfrm>
          <a:off x="5041900" y="1458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33353</xdr:rowOff>
    </xdr:from>
    <xdr:to>
      <xdr:col>19</xdr:col>
      <xdr:colOff>184150</xdr:colOff>
      <xdr:row>84</xdr:row>
      <xdr:rowOff>134953</xdr:rowOff>
    </xdr:to>
    <xdr:sp macro="" textlink="">
      <xdr:nvSpPr>
        <xdr:cNvPr id="219" name="楕円 218"/>
        <xdr:cNvSpPr/>
      </xdr:nvSpPr>
      <xdr:spPr>
        <a:xfrm>
          <a:off x="4064000" y="144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119730</xdr:rowOff>
    </xdr:from>
    <xdr:ext cx="736600" cy="259045"/>
    <xdr:sp macro="" textlink="">
      <xdr:nvSpPr>
        <xdr:cNvPr id="220" name="テキスト ボックス 219"/>
        <xdr:cNvSpPr txBox="1"/>
      </xdr:nvSpPr>
      <xdr:spPr>
        <a:xfrm>
          <a:off x="3733800" y="1452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121131</xdr:rowOff>
    </xdr:from>
    <xdr:to>
      <xdr:col>15</xdr:col>
      <xdr:colOff>133350</xdr:colOff>
      <xdr:row>84</xdr:row>
      <xdr:rowOff>51281</xdr:rowOff>
    </xdr:to>
    <xdr:sp macro="" textlink="">
      <xdr:nvSpPr>
        <xdr:cNvPr id="221" name="楕円 220"/>
        <xdr:cNvSpPr/>
      </xdr:nvSpPr>
      <xdr:spPr>
        <a:xfrm>
          <a:off x="3175000" y="143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36058</xdr:rowOff>
    </xdr:from>
    <xdr:ext cx="762000" cy="259045"/>
    <xdr:sp macro="" textlink="">
      <xdr:nvSpPr>
        <xdr:cNvPr id="222" name="テキスト ボックス 221"/>
        <xdr:cNvSpPr txBox="1"/>
      </xdr:nvSpPr>
      <xdr:spPr>
        <a:xfrm>
          <a:off x="2844800" y="144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46251</xdr:rowOff>
    </xdr:from>
    <xdr:to>
      <xdr:col>11</xdr:col>
      <xdr:colOff>82550</xdr:colOff>
      <xdr:row>83</xdr:row>
      <xdr:rowOff>147851</xdr:rowOff>
    </xdr:to>
    <xdr:sp macro="" textlink="">
      <xdr:nvSpPr>
        <xdr:cNvPr id="223" name="楕円 222"/>
        <xdr:cNvSpPr/>
      </xdr:nvSpPr>
      <xdr:spPr>
        <a:xfrm>
          <a:off x="2286000" y="142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132628</xdr:rowOff>
    </xdr:from>
    <xdr:ext cx="762000" cy="259045"/>
    <xdr:sp macro="" textlink="">
      <xdr:nvSpPr>
        <xdr:cNvPr id="224" name="テキスト ボックス 223"/>
        <xdr:cNvSpPr txBox="1"/>
      </xdr:nvSpPr>
      <xdr:spPr>
        <a:xfrm>
          <a:off x="1955800" y="14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48516</xdr:rowOff>
    </xdr:from>
    <xdr:to>
      <xdr:col>7</xdr:col>
      <xdr:colOff>31750</xdr:colOff>
      <xdr:row>83</xdr:row>
      <xdr:rowOff>150116</xdr:rowOff>
    </xdr:to>
    <xdr:sp macro="" textlink="">
      <xdr:nvSpPr>
        <xdr:cNvPr id="225" name="楕円 224"/>
        <xdr:cNvSpPr/>
      </xdr:nvSpPr>
      <xdr:spPr>
        <a:xfrm>
          <a:off x="1397000" y="142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134893</xdr:rowOff>
    </xdr:from>
    <xdr:ext cx="762000" cy="259045"/>
    <xdr:sp macro="" textlink="">
      <xdr:nvSpPr>
        <xdr:cNvPr id="226" name="テキスト ボックス 225"/>
        <xdr:cNvSpPr txBox="1"/>
      </xdr:nvSpPr>
      <xdr:spPr>
        <a:xfrm>
          <a:off x="1066800" y="143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類似団体平均を上回っている。給与の独自削減や国に合わせた給与構造の見直しを行ってきたが、財政状況に応じて今後も給与水準の適正化に努める。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88195</xdr:rowOff>
    </xdr:to>
    <xdr:cxnSp macro="">
      <xdr:nvCxnSpPr>
        <xdr:cNvPr id="260" name="直線コネクタ 259"/>
        <xdr:cNvCxnSpPr/>
      </xdr:nvCxnSpPr>
      <xdr:spPr>
        <a:xfrm>
          <a:off x="16179800" y="1460500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7761</xdr:rowOff>
    </xdr:to>
    <xdr:cxnSp macro="">
      <xdr:nvCxnSpPr>
        <xdr:cNvPr id="263" name="直線コネクタ 262"/>
        <xdr:cNvCxnSpPr/>
      </xdr:nvCxnSpPr>
      <xdr:spPr>
        <a:xfrm flipV="1">
          <a:off x="15290800" y="1460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66" name="直線コネクタ 265"/>
        <xdr:cNvCxnSpPr/>
      </xdr:nvCxnSpPr>
      <xdr:spPr>
        <a:xfrm>
          <a:off x="14401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101600</xdr:rowOff>
    </xdr:to>
    <xdr:cxnSp macro="">
      <xdr:nvCxnSpPr>
        <xdr:cNvPr id="269" name="直線コネクタ 268"/>
        <xdr:cNvCxnSpPr/>
      </xdr:nvCxnSpPr>
      <xdr:spPr>
        <a:xfrm flipV="1">
          <a:off x="13512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第４次定員適正化計画（平成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年度）では５年間で計画どおり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人の縮減を果たした。人口減少が顕著なことから、人口千人当たりの職員数としては効果が現れにくいが、第５次定員適正化計画（平成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年度から令和２年度）により５年間で職員を８名削減し、適切な定員管理に努める。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107188</xdr:rowOff>
    </xdr:from>
    <xdr:to>
      <xdr:col>81</xdr:col>
      <xdr:colOff>44450</xdr:colOff>
      <xdr:row>62</xdr:row>
      <xdr:rowOff>108998</xdr:rowOff>
    </xdr:to>
    <xdr:cxnSp macro="">
      <xdr:nvCxnSpPr>
        <xdr:cNvPr id="319" name="直線コネクタ 318"/>
        <xdr:cNvCxnSpPr/>
      </xdr:nvCxnSpPr>
      <xdr:spPr>
        <a:xfrm>
          <a:off x="16179800" y="10737088"/>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89694</xdr:rowOff>
    </xdr:from>
    <xdr:to>
      <xdr:col>77</xdr:col>
      <xdr:colOff>44450</xdr:colOff>
      <xdr:row>62</xdr:row>
      <xdr:rowOff>107188</xdr:rowOff>
    </xdr:to>
    <xdr:cxnSp macro="">
      <xdr:nvCxnSpPr>
        <xdr:cNvPr id="322" name="直線コネクタ 321"/>
        <xdr:cNvCxnSpPr/>
      </xdr:nvCxnSpPr>
      <xdr:spPr>
        <a:xfrm>
          <a:off x="15290800" y="1071959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83058</xdr:rowOff>
    </xdr:from>
    <xdr:to>
      <xdr:col>72</xdr:col>
      <xdr:colOff>203200</xdr:colOff>
      <xdr:row>62</xdr:row>
      <xdr:rowOff>89694</xdr:rowOff>
    </xdr:to>
    <xdr:cxnSp macro="">
      <xdr:nvCxnSpPr>
        <xdr:cNvPr id="325" name="直線コネクタ 324"/>
        <xdr:cNvCxnSpPr/>
      </xdr:nvCxnSpPr>
      <xdr:spPr>
        <a:xfrm>
          <a:off x="14401800" y="1071295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55308</xdr:rowOff>
    </xdr:from>
    <xdr:to>
      <xdr:col>68</xdr:col>
      <xdr:colOff>152400</xdr:colOff>
      <xdr:row>62</xdr:row>
      <xdr:rowOff>83058</xdr:rowOff>
    </xdr:to>
    <xdr:cxnSp macro="">
      <xdr:nvCxnSpPr>
        <xdr:cNvPr id="328" name="直線コネクタ 327"/>
        <xdr:cNvCxnSpPr/>
      </xdr:nvCxnSpPr>
      <xdr:spPr>
        <a:xfrm>
          <a:off x="13512800" y="1068520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58198</xdr:rowOff>
    </xdr:from>
    <xdr:to>
      <xdr:col>81</xdr:col>
      <xdr:colOff>95250</xdr:colOff>
      <xdr:row>62</xdr:row>
      <xdr:rowOff>159798</xdr:rowOff>
    </xdr:to>
    <xdr:sp macro="" textlink="">
      <xdr:nvSpPr>
        <xdr:cNvPr id="338" name="楕円 337"/>
        <xdr:cNvSpPr/>
      </xdr:nvSpPr>
      <xdr:spPr>
        <a:xfrm>
          <a:off x="16967200" y="106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30275</xdr:rowOff>
    </xdr:from>
    <xdr:ext cx="762000" cy="259045"/>
    <xdr:sp macro="" textlink="">
      <xdr:nvSpPr>
        <xdr:cNvPr id="339" name="定員管理の状況該当値テキスト"/>
        <xdr:cNvSpPr txBox="1"/>
      </xdr:nvSpPr>
      <xdr:spPr>
        <a:xfrm>
          <a:off x="17106900" y="1066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56388</xdr:rowOff>
    </xdr:from>
    <xdr:to>
      <xdr:col>77</xdr:col>
      <xdr:colOff>95250</xdr:colOff>
      <xdr:row>62</xdr:row>
      <xdr:rowOff>157988</xdr:rowOff>
    </xdr:to>
    <xdr:sp macro="" textlink="">
      <xdr:nvSpPr>
        <xdr:cNvPr id="340" name="楕円 339"/>
        <xdr:cNvSpPr/>
      </xdr:nvSpPr>
      <xdr:spPr>
        <a:xfrm>
          <a:off x="16129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142765</xdr:rowOff>
    </xdr:from>
    <xdr:ext cx="736600" cy="259045"/>
    <xdr:sp macro="" textlink="">
      <xdr:nvSpPr>
        <xdr:cNvPr id="341" name="テキスト ボックス 340"/>
        <xdr:cNvSpPr txBox="1"/>
      </xdr:nvSpPr>
      <xdr:spPr>
        <a:xfrm>
          <a:off x="15798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38894</xdr:rowOff>
    </xdr:from>
    <xdr:to>
      <xdr:col>73</xdr:col>
      <xdr:colOff>44450</xdr:colOff>
      <xdr:row>62</xdr:row>
      <xdr:rowOff>140494</xdr:rowOff>
    </xdr:to>
    <xdr:sp macro="" textlink="">
      <xdr:nvSpPr>
        <xdr:cNvPr id="342" name="楕円 341"/>
        <xdr:cNvSpPr/>
      </xdr:nvSpPr>
      <xdr:spPr>
        <a:xfrm>
          <a:off x="152400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125271</xdr:rowOff>
    </xdr:from>
    <xdr:ext cx="762000" cy="259045"/>
    <xdr:sp macro="" textlink="">
      <xdr:nvSpPr>
        <xdr:cNvPr id="343" name="テキスト ボックス 342"/>
        <xdr:cNvSpPr txBox="1"/>
      </xdr:nvSpPr>
      <xdr:spPr>
        <a:xfrm>
          <a:off x="14909800" y="107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32258</xdr:rowOff>
    </xdr:from>
    <xdr:to>
      <xdr:col>68</xdr:col>
      <xdr:colOff>203200</xdr:colOff>
      <xdr:row>62</xdr:row>
      <xdr:rowOff>133858</xdr:rowOff>
    </xdr:to>
    <xdr:sp macro="" textlink="">
      <xdr:nvSpPr>
        <xdr:cNvPr id="344" name="楕円 343"/>
        <xdr:cNvSpPr/>
      </xdr:nvSpPr>
      <xdr:spPr>
        <a:xfrm>
          <a:off x="14351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118635</xdr:rowOff>
    </xdr:from>
    <xdr:ext cx="762000" cy="259045"/>
    <xdr:sp macro="" textlink="">
      <xdr:nvSpPr>
        <xdr:cNvPr id="345" name="テキスト ボックス 344"/>
        <xdr:cNvSpPr txBox="1"/>
      </xdr:nvSpPr>
      <xdr:spPr>
        <a:xfrm>
          <a:off x="14020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4508</xdr:rowOff>
    </xdr:from>
    <xdr:to>
      <xdr:col>64</xdr:col>
      <xdr:colOff>152400</xdr:colOff>
      <xdr:row>62</xdr:row>
      <xdr:rowOff>106108</xdr:rowOff>
    </xdr:to>
    <xdr:sp macro="" textlink="">
      <xdr:nvSpPr>
        <xdr:cNvPr id="346" name="楕円 345"/>
        <xdr:cNvSpPr/>
      </xdr:nvSpPr>
      <xdr:spPr>
        <a:xfrm>
          <a:off x="13462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90885</xdr:rowOff>
    </xdr:from>
    <xdr:ext cx="762000" cy="259045"/>
    <xdr:sp macro="" textlink="">
      <xdr:nvSpPr>
        <xdr:cNvPr id="347" name="テキスト ボックス 346"/>
        <xdr:cNvSpPr txBox="1"/>
      </xdr:nvSpPr>
      <xdr:spPr>
        <a:xfrm>
          <a:off x="13131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ける公債費は年々減少しているが、公共下水道事業にかかる準元利償還金の増加等が類似団体平均を上回っている要因となっている。今後も公共下水道事業の計画的な事業を予定しており、準元利償還金の増加が見込まれるが、下水道普及率の向上や下水道使用料の確保等により準元利償還金の抑制に努める。また、小中学校建設事業で多額の地方債を発行したほか、大型事業等の実施により、数値の上昇が見込まれることから、事業実施の適正化や基金運用による新規発行債の抑制、公債費の償還に充当可能な特定財源を確保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23114</xdr:rowOff>
    </xdr:to>
    <xdr:cxnSp macro="">
      <xdr:nvCxnSpPr>
        <xdr:cNvPr id="379" name="直線コネクタ 378"/>
        <xdr:cNvCxnSpPr/>
      </xdr:nvCxnSpPr>
      <xdr:spPr>
        <a:xfrm>
          <a:off x="16179800" y="70332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32766</xdr:rowOff>
    </xdr:to>
    <xdr:cxnSp macro="">
      <xdr:nvCxnSpPr>
        <xdr:cNvPr id="382" name="直線コネクタ 381"/>
        <xdr:cNvCxnSpPr/>
      </xdr:nvCxnSpPr>
      <xdr:spPr>
        <a:xfrm flipV="1">
          <a:off x="15290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129286</xdr:rowOff>
    </xdr:to>
    <xdr:cxnSp macro="">
      <xdr:nvCxnSpPr>
        <xdr:cNvPr id="385" name="直線コネクタ 384"/>
        <xdr:cNvCxnSpPr/>
      </xdr:nvCxnSpPr>
      <xdr:spPr>
        <a:xfrm flipV="1">
          <a:off x="14401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73660</xdr:rowOff>
    </xdr:to>
    <xdr:cxnSp macro="">
      <xdr:nvCxnSpPr>
        <xdr:cNvPr id="388" name="直線コネクタ 387"/>
        <xdr:cNvCxnSpPr/>
      </xdr:nvCxnSpPr>
      <xdr:spPr>
        <a:xfrm flipV="1">
          <a:off x="13512800" y="71587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8" name="楕円 397"/>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9"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2" name="楕円 401"/>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3" name="テキスト ボックス 402"/>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4" name="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5" name="テキスト ボックス 40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6" name="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7" name="テキスト ボックス 40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充当可能財源の増等により、平成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ポイントの減となっており、確実に改善している。高い数値となっている主な要因は景気対策のために発行した地方債や臨時財政対策債等であるが、その多くは将来的に地方交付税で措置されるものである。</a:t>
          </a:r>
        </a:p>
        <a:p>
          <a:r>
            <a:rPr kumimoji="1" lang="ja-JP" altLang="en-US" sz="1300">
              <a:latin typeface="ＭＳ Ｐゴシック" panose="020B0600070205080204" pitchFamily="50" charset="-128"/>
              <a:ea typeface="ＭＳ Ｐゴシック" panose="020B0600070205080204" pitchFamily="50" charset="-128"/>
            </a:rPr>
            <a:t>　今後も、消防庁舎の建設事業等の実施により、将来負担比率の上昇が見込まれることから、減債基金への積立を行っていくほか、優良債を活用することにより、将来負担比率の上昇を抑え、財政健全化を目指し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6308</xdr:rowOff>
    </xdr:from>
    <xdr:to>
      <xdr:col>81</xdr:col>
      <xdr:colOff>44450</xdr:colOff>
      <xdr:row>17</xdr:row>
      <xdr:rowOff>40767</xdr:rowOff>
    </xdr:to>
    <xdr:cxnSp macro="">
      <xdr:nvCxnSpPr>
        <xdr:cNvPr id="441" name="直線コネクタ 440"/>
        <xdr:cNvCxnSpPr/>
      </xdr:nvCxnSpPr>
      <xdr:spPr>
        <a:xfrm flipV="1">
          <a:off x="16179800" y="2749508"/>
          <a:ext cx="8382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17</xdr:row>
      <xdr:rowOff>40767</xdr:rowOff>
    </xdr:to>
    <xdr:cxnSp macro="">
      <xdr:nvCxnSpPr>
        <xdr:cNvPr id="444" name="直線コネクタ 443"/>
        <xdr:cNvCxnSpPr/>
      </xdr:nvCxnSpPr>
      <xdr:spPr>
        <a:xfrm>
          <a:off x="15290800" y="282672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83524</xdr:rowOff>
    </xdr:from>
    <xdr:to>
      <xdr:col>72</xdr:col>
      <xdr:colOff>203200</xdr:colOff>
      <xdr:row>16</xdr:row>
      <xdr:rowOff>113284</xdr:rowOff>
    </xdr:to>
    <xdr:cxnSp macro="">
      <xdr:nvCxnSpPr>
        <xdr:cNvPr id="447" name="直線コネクタ 446"/>
        <xdr:cNvCxnSpPr/>
      </xdr:nvCxnSpPr>
      <xdr:spPr>
        <a:xfrm flipV="1">
          <a:off x="14401800" y="282672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17</xdr:row>
      <xdr:rowOff>162221</xdr:rowOff>
    </xdr:to>
    <xdr:cxnSp macro="">
      <xdr:nvCxnSpPr>
        <xdr:cNvPr id="450" name="直線コネクタ 449"/>
        <xdr:cNvCxnSpPr/>
      </xdr:nvCxnSpPr>
      <xdr:spPr>
        <a:xfrm flipV="1">
          <a:off x="13512800" y="2856484"/>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126958</xdr:rowOff>
    </xdr:from>
    <xdr:to>
      <xdr:col>81</xdr:col>
      <xdr:colOff>95250</xdr:colOff>
      <xdr:row>16</xdr:row>
      <xdr:rowOff>57108</xdr:rowOff>
    </xdr:to>
    <xdr:sp macro="" textlink="">
      <xdr:nvSpPr>
        <xdr:cNvPr id="460" name="楕円 459"/>
        <xdr:cNvSpPr/>
      </xdr:nvSpPr>
      <xdr:spPr>
        <a:xfrm>
          <a:off x="169672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99035</xdr:rowOff>
    </xdr:from>
    <xdr:ext cx="762000" cy="259045"/>
    <xdr:sp macro="" textlink="">
      <xdr:nvSpPr>
        <xdr:cNvPr id="461" name="将来負担の状況該当値テキスト"/>
        <xdr:cNvSpPr txBox="1"/>
      </xdr:nvSpPr>
      <xdr:spPr>
        <a:xfrm>
          <a:off x="17106900" y="267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161417</xdr:rowOff>
    </xdr:from>
    <xdr:to>
      <xdr:col>77</xdr:col>
      <xdr:colOff>95250</xdr:colOff>
      <xdr:row>17</xdr:row>
      <xdr:rowOff>91567</xdr:rowOff>
    </xdr:to>
    <xdr:sp macro="" textlink="">
      <xdr:nvSpPr>
        <xdr:cNvPr id="462" name="楕円 461"/>
        <xdr:cNvSpPr/>
      </xdr:nvSpPr>
      <xdr:spPr>
        <a:xfrm>
          <a:off x="16129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76344</xdr:rowOff>
    </xdr:from>
    <xdr:ext cx="736600" cy="259045"/>
    <xdr:sp macro="" textlink="">
      <xdr:nvSpPr>
        <xdr:cNvPr id="463" name="テキスト ボックス 462"/>
        <xdr:cNvSpPr txBox="1"/>
      </xdr:nvSpPr>
      <xdr:spPr>
        <a:xfrm>
          <a:off x="15798800" y="299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32724</xdr:rowOff>
    </xdr:from>
    <xdr:to>
      <xdr:col>73</xdr:col>
      <xdr:colOff>44450</xdr:colOff>
      <xdr:row>16</xdr:row>
      <xdr:rowOff>134324</xdr:rowOff>
    </xdr:to>
    <xdr:sp macro="" textlink="">
      <xdr:nvSpPr>
        <xdr:cNvPr id="464" name="楕円 463"/>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119101</xdr:rowOff>
    </xdr:from>
    <xdr:ext cx="762000" cy="259045"/>
    <xdr:sp macro="" textlink="">
      <xdr:nvSpPr>
        <xdr:cNvPr id="465" name="テキスト ボックス 464"/>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6" name="楕円 465"/>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67" name="テキスト ボックス 466"/>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111421</xdr:rowOff>
    </xdr:from>
    <xdr:to>
      <xdr:col>64</xdr:col>
      <xdr:colOff>152400</xdr:colOff>
      <xdr:row>18</xdr:row>
      <xdr:rowOff>41571</xdr:rowOff>
    </xdr:to>
    <xdr:sp macro="" textlink="">
      <xdr:nvSpPr>
        <xdr:cNvPr id="468" name="楕円 467"/>
        <xdr:cNvSpPr/>
      </xdr:nvSpPr>
      <xdr:spPr>
        <a:xfrm>
          <a:off x="13462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26348</xdr:rowOff>
    </xdr:from>
    <xdr:ext cx="762000" cy="259045"/>
    <xdr:sp macro="" textlink="">
      <xdr:nvSpPr>
        <xdr:cNvPr id="469" name="テキスト ボックス 468"/>
        <xdr:cNvSpPr txBox="1"/>
      </xdr:nvSpPr>
      <xdr:spPr>
        <a:xfrm>
          <a:off x="13131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国に合わせた給与構造の見直しや、職員数の純減（</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名）により全体の人件費の削減に努めているが、類似団体平均と比較すると高く推移している。今後も職員採用の抑制等により人件費の削減に努める。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138430</xdr:rowOff>
    </xdr:to>
    <xdr:cxnSp macro="">
      <xdr:nvCxnSpPr>
        <xdr:cNvPr id="66" name="直線コネクタ 65"/>
        <xdr:cNvCxnSpPr/>
      </xdr:nvCxnSpPr>
      <xdr:spPr>
        <a:xfrm flipV="1">
          <a:off x="3987800" y="646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73660</xdr:rowOff>
    </xdr:to>
    <xdr:cxnSp macro="">
      <xdr:nvCxnSpPr>
        <xdr:cNvPr id="69" name="直線コネクタ 68"/>
        <xdr:cNvCxnSpPr/>
      </xdr:nvCxnSpPr>
      <xdr:spPr>
        <a:xfrm flipV="1">
          <a:off x="3098800" y="6482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73660</xdr:rowOff>
    </xdr:to>
    <xdr:cxnSp macro="">
      <xdr:nvCxnSpPr>
        <xdr:cNvPr id="72" name="直線コネクタ 71"/>
        <xdr:cNvCxnSpPr/>
      </xdr:nvCxnSpPr>
      <xdr:spPr>
        <a:xfrm>
          <a:off x="2209800" y="6436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142240</xdr:rowOff>
    </xdr:to>
    <xdr:cxnSp macro="">
      <xdr:nvCxnSpPr>
        <xdr:cNvPr id="75" name="直線コネクタ 74"/>
        <xdr:cNvCxnSpPr/>
      </xdr:nvCxnSpPr>
      <xdr:spPr>
        <a:xfrm flipV="1">
          <a:off x="1320800" y="64363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指定管理により、職員人件費等から物件費へのシフトをしており、今後も順次民間委託化、民営化を進めていくことから、人件費と物件費を合わせた経常収支比率の低下が見込まれている。一方で、ふるさと納税に係る経費の増加が推測されることから、行財政改革の取り組み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12700</xdr:rowOff>
    </xdr:to>
    <xdr:cxnSp macro="">
      <xdr:nvCxnSpPr>
        <xdr:cNvPr id="129" name="直線コネクタ 128"/>
        <xdr:cNvCxnSpPr/>
      </xdr:nvCxnSpPr>
      <xdr:spPr>
        <a:xfrm>
          <a:off x="15671800" y="2690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118836</xdr:rowOff>
    </xdr:to>
    <xdr:cxnSp macro="">
      <xdr:nvCxnSpPr>
        <xdr:cNvPr id="132" name="直線コネクタ 131"/>
        <xdr:cNvCxnSpPr/>
      </xdr:nvCxnSpPr>
      <xdr:spPr>
        <a:xfrm>
          <a:off x="14782800" y="26383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16</xdr:row>
      <xdr:rowOff>51888</xdr:rowOff>
    </xdr:to>
    <xdr:cxnSp macro="">
      <xdr:nvCxnSpPr>
        <xdr:cNvPr id="135" name="直線コネクタ 134"/>
        <xdr:cNvCxnSpPr/>
      </xdr:nvCxnSpPr>
      <xdr:spPr>
        <a:xfrm flipV="1">
          <a:off x="13893800" y="26383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16</xdr:row>
      <xdr:rowOff>51888</xdr:rowOff>
    </xdr:to>
    <xdr:cxnSp macro="">
      <xdr:nvCxnSpPr>
        <xdr:cNvPr id="138" name="直線コネクタ 137"/>
        <xdr:cNvCxnSpPr/>
      </xdr:nvCxnSpPr>
      <xdr:spPr>
        <a:xfrm>
          <a:off x="13004800" y="261220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4" name="楕円 153"/>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55" name="テキスト ボックス 154"/>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6" name="楕円 155"/>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7" name="テキスト ボックス 156"/>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類似団体平均と比較すると低く推移している。今後も町民の健康づくりにより医療費等の削減を図り、扶助費の抑制に努める。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165100</xdr:rowOff>
    </xdr:to>
    <xdr:cxnSp macro="">
      <xdr:nvCxnSpPr>
        <xdr:cNvPr id="190" name="直線コネクタ 189"/>
        <xdr:cNvCxnSpPr/>
      </xdr:nvCxnSpPr>
      <xdr:spPr>
        <a:xfrm flipV="1">
          <a:off x="3987800" y="9175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93" name="直線コネクタ 192"/>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6" name="直線コネクタ 195"/>
        <xdr:cNvCxnSpPr/>
      </xdr:nvCxnSpPr>
      <xdr:spPr>
        <a:xfrm>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88900</xdr:rowOff>
    </xdr:to>
    <xdr:cxnSp macro="">
      <xdr:nvCxnSpPr>
        <xdr:cNvPr id="199" name="直線コネクタ 198"/>
        <xdr:cNvCxnSpPr/>
      </xdr:nvCxnSpPr>
      <xdr:spPr>
        <a:xfrm flipV="1">
          <a:off x="1320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9" name="楕円 208"/>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10"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5" name="楕円 214"/>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6" name="テキスト ボックス 215"/>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7" name="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低く推移している。今後においても国民健康保険事業、介護保険事業における保険税（料）の適正化による財政健全化を図るとともに、公共下水道事業における下水道普及率の向上や下水道使用料の確保等を行い、繰出金に係る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35560</xdr:rowOff>
    </xdr:to>
    <xdr:cxnSp macro="">
      <xdr:nvCxnSpPr>
        <xdr:cNvPr id="248" name="直線コネクタ 247"/>
        <xdr:cNvCxnSpPr/>
      </xdr:nvCxnSpPr>
      <xdr:spPr>
        <a:xfrm>
          <a:off x="15671800" y="9627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44704</xdr:rowOff>
    </xdr:to>
    <xdr:cxnSp macro="">
      <xdr:nvCxnSpPr>
        <xdr:cNvPr id="251" name="直線コネクタ 250"/>
        <xdr:cNvCxnSpPr/>
      </xdr:nvCxnSpPr>
      <xdr:spPr>
        <a:xfrm flipV="1">
          <a:off x="14782800" y="9627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44704</xdr:rowOff>
    </xdr:to>
    <xdr:cxnSp macro="">
      <xdr:nvCxnSpPr>
        <xdr:cNvPr id="254" name="直線コネクタ 253"/>
        <xdr:cNvCxnSpPr/>
      </xdr:nvCxnSpPr>
      <xdr:spPr>
        <a:xfrm>
          <a:off x="13893800" y="9581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17272</xdr:rowOff>
    </xdr:to>
    <xdr:cxnSp macro="">
      <xdr:nvCxnSpPr>
        <xdr:cNvPr id="257" name="直線コネクタ 256"/>
        <xdr:cNvCxnSpPr/>
      </xdr:nvCxnSpPr>
      <xdr:spPr>
        <a:xfrm flipV="1">
          <a:off x="13004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7" name="楕円 266"/>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8"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9" name="楕円 268"/>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70" name="テキスト ボックス 269"/>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71" name="楕円 270"/>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2" name="テキスト ボックス 27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3" name="楕円 272"/>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4" name="テキスト ボックス 273"/>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75" name="楕円 274"/>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6" name="テキスト ボックス 275"/>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類似団体平均と比較し低く推移している。今後も白糠町補助金交付基準に基づき、補助金の適正化と効果的かつ効率的な運用に努める。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06" name="直線コネクタ 305"/>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67564</xdr:rowOff>
    </xdr:to>
    <xdr:cxnSp macro="">
      <xdr:nvCxnSpPr>
        <xdr:cNvPr id="309" name="直線コネクタ 308"/>
        <xdr:cNvCxnSpPr/>
      </xdr:nvCxnSpPr>
      <xdr:spPr>
        <a:xfrm>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72136</xdr:rowOff>
    </xdr:to>
    <xdr:cxnSp macro="">
      <xdr:nvCxnSpPr>
        <xdr:cNvPr id="312" name="直線コネクタ 311"/>
        <xdr:cNvCxnSpPr/>
      </xdr:nvCxnSpPr>
      <xdr:spPr>
        <a:xfrm flipV="1">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72136</xdr:rowOff>
    </xdr:to>
    <xdr:cxnSp macro="">
      <xdr:nvCxnSpPr>
        <xdr:cNvPr id="315" name="直線コネクタ 314"/>
        <xdr:cNvCxnSpPr/>
      </xdr:nvCxnSpPr>
      <xdr:spPr>
        <a:xfrm>
          <a:off x="13004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5" name="楕円 324"/>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6"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7" name="楕円 326"/>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8" name="テキスト ボックス 327"/>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9" name="楕円 328"/>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0" name="テキスト ボックス 329"/>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1" name="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2" name="テキスト ボックス 33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3" name="楕円 332"/>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4" name="テキスト ボックス 333"/>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類似団体平均と比較すると高く推移していたが、建設事業の見直しによる新規発行債の見直しにより、類似団体平均とほぼ同値で推移している。</a:t>
          </a:r>
        </a:p>
        <a:p>
          <a:r>
            <a:rPr kumimoji="1" lang="ja-JP" altLang="en-US" sz="1300">
              <a:latin typeface="ＭＳ Ｐゴシック" panose="020B0600070205080204" pitchFamily="50" charset="-128"/>
              <a:ea typeface="ＭＳ Ｐゴシック" panose="020B0600070205080204" pitchFamily="50" charset="-128"/>
            </a:rPr>
            <a:t>　小中学校の建設に多額の地方債を発行しているため、数値の上昇が見込まれるが、今後も事業実施の適正化を図り、財政の健全化に努める。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92711</xdr:rowOff>
    </xdr:to>
    <xdr:cxnSp macro="">
      <xdr:nvCxnSpPr>
        <xdr:cNvPr id="364" name="直線コネクタ 363"/>
        <xdr:cNvCxnSpPr/>
      </xdr:nvCxnSpPr>
      <xdr:spPr>
        <a:xfrm flipV="1">
          <a:off x="3987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92711</xdr:rowOff>
    </xdr:to>
    <xdr:cxnSp macro="">
      <xdr:nvCxnSpPr>
        <xdr:cNvPr id="367" name="直線コネクタ 366"/>
        <xdr:cNvCxnSpPr/>
      </xdr:nvCxnSpPr>
      <xdr:spPr>
        <a:xfrm>
          <a:off x="3098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70" name="直線コネクタ 369"/>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78</xdr:row>
      <xdr:rowOff>3556</xdr:rowOff>
    </xdr:to>
    <xdr:cxnSp macro="">
      <xdr:nvCxnSpPr>
        <xdr:cNvPr id="373" name="直線コネクタ 372"/>
        <xdr:cNvCxnSpPr/>
      </xdr:nvCxnSpPr>
      <xdr:spPr>
        <a:xfrm flipV="1">
          <a:off x="1320800" y="132806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3" name="楕円 382"/>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4"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5" name="楕円 38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6" name="テキスト ボックス 38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7" name="楕円 386"/>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8" name="テキスト ボックス 387"/>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9" name="楕円 388"/>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0" name="テキスト ボックス 389"/>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1" name="楕円 390"/>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2" name="テキスト ボックス 391"/>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類似団体平均と比較し低く推移している。今後においても義務的経費の縮減を図るとともに、町税等収納率向上による財源確保に努める。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81280</xdr:rowOff>
    </xdr:to>
    <xdr:cxnSp macro="">
      <xdr:nvCxnSpPr>
        <xdr:cNvPr id="423" name="直線コネクタ 422"/>
        <xdr:cNvCxnSpPr/>
      </xdr:nvCxnSpPr>
      <xdr:spPr>
        <a:xfrm>
          <a:off x="15671800" y="127365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62992</xdr:rowOff>
    </xdr:to>
    <xdr:cxnSp macro="">
      <xdr:nvCxnSpPr>
        <xdr:cNvPr id="426" name="直線コネクタ 425"/>
        <xdr:cNvCxnSpPr/>
      </xdr:nvCxnSpPr>
      <xdr:spPr>
        <a:xfrm flipV="1">
          <a:off x="14782800" y="12736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62992</xdr:rowOff>
    </xdr:to>
    <xdr:cxnSp macro="">
      <xdr:nvCxnSpPr>
        <xdr:cNvPr id="429" name="直線コネクタ 428"/>
        <xdr:cNvCxnSpPr/>
      </xdr:nvCxnSpPr>
      <xdr:spPr>
        <a:xfrm>
          <a:off x="13893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26416</xdr:rowOff>
    </xdr:to>
    <xdr:cxnSp macro="">
      <xdr:nvCxnSpPr>
        <xdr:cNvPr id="432" name="直線コネクタ 431"/>
        <xdr:cNvCxnSpPr/>
      </xdr:nvCxnSpPr>
      <xdr:spPr>
        <a:xfrm>
          <a:off x="13004800" y="12713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2" name="楕円 441"/>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3" name="公債費以外該当値テキスト"/>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4" name="楕円 443"/>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5" name="テキスト ボックス 444"/>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46" name="楕円 445"/>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47" name="テキスト ボックス 446"/>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8" name="楕円 447"/>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9" name="テキスト ボックス 448"/>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50" name="楕円 449"/>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51" name="テキスト ボックス 450"/>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39431</xdr:rowOff>
    </xdr:from>
    <xdr:to>
      <xdr:col>29</xdr:col>
      <xdr:colOff>127000</xdr:colOff>
      <xdr:row>15</xdr:row>
      <xdr:rowOff>84575</xdr:rowOff>
    </xdr:to>
    <xdr:cxnSp macro="">
      <xdr:nvCxnSpPr>
        <xdr:cNvPr id="48" name="直線コネクタ 47"/>
        <xdr:cNvCxnSpPr/>
      </xdr:nvCxnSpPr>
      <xdr:spPr bwMode="auto">
        <a:xfrm flipV="1">
          <a:off x="5003800" y="2658806"/>
          <a:ext cx="64770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84575</xdr:rowOff>
    </xdr:from>
    <xdr:to>
      <xdr:col>26</xdr:col>
      <xdr:colOff>50800</xdr:colOff>
      <xdr:row>15</xdr:row>
      <xdr:rowOff>123208</xdr:rowOff>
    </xdr:to>
    <xdr:cxnSp macro="">
      <xdr:nvCxnSpPr>
        <xdr:cNvPr id="51" name="直線コネクタ 50"/>
        <xdr:cNvCxnSpPr/>
      </xdr:nvCxnSpPr>
      <xdr:spPr bwMode="auto">
        <a:xfrm flipV="1">
          <a:off x="4305300" y="2703950"/>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123208</xdr:rowOff>
    </xdr:from>
    <xdr:to>
      <xdr:col>22</xdr:col>
      <xdr:colOff>114300</xdr:colOff>
      <xdr:row>15</xdr:row>
      <xdr:rowOff>138177</xdr:rowOff>
    </xdr:to>
    <xdr:cxnSp macro="">
      <xdr:nvCxnSpPr>
        <xdr:cNvPr id="54" name="直線コネクタ 53"/>
        <xdr:cNvCxnSpPr/>
      </xdr:nvCxnSpPr>
      <xdr:spPr bwMode="auto">
        <a:xfrm flipV="1">
          <a:off x="3606800" y="2742583"/>
          <a:ext cx="698500" cy="1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114787</xdr:rowOff>
    </xdr:from>
    <xdr:to>
      <xdr:col>18</xdr:col>
      <xdr:colOff>177800</xdr:colOff>
      <xdr:row>15</xdr:row>
      <xdr:rowOff>138177</xdr:rowOff>
    </xdr:to>
    <xdr:cxnSp macro="">
      <xdr:nvCxnSpPr>
        <xdr:cNvPr id="57" name="直線コネクタ 56"/>
        <xdr:cNvCxnSpPr/>
      </xdr:nvCxnSpPr>
      <xdr:spPr bwMode="auto">
        <a:xfrm>
          <a:off x="2908300" y="2734162"/>
          <a:ext cx="698500" cy="2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160081</xdr:rowOff>
    </xdr:from>
    <xdr:to>
      <xdr:col>29</xdr:col>
      <xdr:colOff>177800</xdr:colOff>
      <xdr:row>15</xdr:row>
      <xdr:rowOff>90231</xdr:rowOff>
    </xdr:to>
    <xdr:sp macro="" textlink="">
      <xdr:nvSpPr>
        <xdr:cNvPr id="67" name="楕円 66"/>
        <xdr:cNvSpPr/>
      </xdr:nvSpPr>
      <xdr:spPr bwMode="auto">
        <a:xfrm>
          <a:off x="5600700" y="26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5158</xdr:rowOff>
    </xdr:from>
    <xdr:ext cx="762000" cy="259045"/>
    <xdr:sp macro="" textlink="">
      <xdr:nvSpPr>
        <xdr:cNvPr id="68" name="人口1人当たり決算額の推移該当値テキスト130"/>
        <xdr:cNvSpPr txBox="1"/>
      </xdr:nvSpPr>
      <xdr:spPr>
        <a:xfrm>
          <a:off x="5740400" y="245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33775</xdr:rowOff>
    </xdr:from>
    <xdr:to>
      <xdr:col>26</xdr:col>
      <xdr:colOff>101600</xdr:colOff>
      <xdr:row>15</xdr:row>
      <xdr:rowOff>135375</xdr:rowOff>
    </xdr:to>
    <xdr:sp macro="" textlink="">
      <xdr:nvSpPr>
        <xdr:cNvPr id="69" name="楕円 68"/>
        <xdr:cNvSpPr/>
      </xdr:nvSpPr>
      <xdr:spPr bwMode="auto">
        <a:xfrm>
          <a:off x="4953000" y="26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145552</xdr:rowOff>
    </xdr:from>
    <xdr:ext cx="736600" cy="259045"/>
    <xdr:sp macro="" textlink="">
      <xdr:nvSpPr>
        <xdr:cNvPr id="70" name="テキスト ボックス 69"/>
        <xdr:cNvSpPr txBox="1"/>
      </xdr:nvSpPr>
      <xdr:spPr>
        <a:xfrm>
          <a:off x="4622800" y="24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72408</xdr:rowOff>
    </xdr:from>
    <xdr:to>
      <xdr:col>22</xdr:col>
      <xdr:colOff>165100</xdr:colOff>
      <xdr:row>16</xdr:row>
      <xdr:rowOff>2558</xdr:rowOff>
    </xdr:to>
    <xdr:sp macro="" textlink="">
      <xdr:nvSpPr>
        <xdr:cNvPr id="71" name="楕円 70"/>
        <xdr:cNvSpPr/>
      </xdr:nvSpPr>
      <xdr:spPr bwMode="auto">
        <a:xfrm>
          <a:off x="42545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12735</xdr:rowOff>
    </xdr:from>
    <xdr:ext cx="762000" cy="259045"/>
    <xdr:sp macro="" textlink="">
      <xdr:nvSpPr>
        <xdr:cNvPr id="72" name="テキスト ボックス 71"/>
        <xdr:cNvSpPr txBox="1"/>
      </xdr:nvSpPr>
      <xdr:spPr>
        <a:xfrm>
          <a:off x="3924300" y="2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87377</xdr:rowOff>
    </xdr:from>
    <xdr:to>
      <xdr:col>19</xdr:col>
      <xdr:colOff>38100</xdr:colOff>
      <xdr:row>16</xdr:row>
      <xdr:rowOff>17527</xdr:rowOff>
    </xdr:to>
    <xdr:sp macro="" textlink="">
      <xdr:nvSpPr>
        <xdr:cNvPr id="73" name="楕円 72"/>
        <xdr:cNvSpPr/>
      </xdr:nvSpPr>
      <xdr:spPr bwMode="auto">
        <a:xfrm>
          <a:off x="3556000" y="270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27704</xdr:rowOff>
    </xdr:from>
    <xdr:ext cx="762000" cy="259045"/>
    <xdr:sp macro="" textlink="">
      <xdr:nvSpPr>
        <xdr:cNvPr id="74" name="テキスト ボックス 73"/>
        <xdr:cNvSpPr txBox="1"/>
      </xdr:nvSpPr>
      <xdr:spPr>
        <a:xfrm>
          <a:off x="3225800" y="247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63987</xdr:rowOff>
    </xdr:from>
    <xdr:to>
      <xdr:col>15</xdr:col>
      <xdr:colOff>101600</xdr:colOff>
      <xdr:row>15</xdr:row>
      <xdr:rowOff>165587</xdr:rowOff>
    </xdr:to>
    <xdr:sp macro="" textlink="">
      <xdr:nvSpPr>
        <xdr:cNvPr id="75" name="楕円 74"/>
        <xdr:cNvSpPr/>
      </xdr:nvSpPr>
      <xdr:spPr bwMode="auto">
        <a:xfrm>
          <a:off x="2857500" y="268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4314</xdr:rowOff>
    </xdr:from>
    <xdr:ext cx="762000" cy="259045"/>
    <xdr:sp macro="" textlink="">
      <xdr:nvSpPr>
        <xdr:cNvPr id="76" name="テキスト ボックス 75"/>
        <xdr:cNvSpPr txBox="1"/>
      </xdr:nvSpPr>
      <xdr:spPr>
        <a:xfrm>
          <a:off x="2527300" y="24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134239</xdr:rowOff>
    </xdr:from>
    <xdr:to>
      <xdr:col>29</xdr:col>
      <xdr:colOff>127000</xdr:colOff>
      <xdr:row>34</xdr:row>
      <xdr:rowOff>158090</xdr:rowOff>
    </xdr:to>
    <xdr:cxnSp macro="">
      <xdr:nvCxnSpPr>
        <xdr:cNvPr id="109" name="直線コネクタ 108"/>
        <xdr:cNvCxnSpPr/>
      </xdr:nvCxnSpPr>
      <xdr:spPr bwMode="auto">
        <a:xfrm flipV="1">
          <a:off x="5003800" y="6401689"/>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158090</xdr:rowOff>
    </xdr:from>
    <xdr:to>
      <xdr:col>26</xdr:col>
      <xdr:colOff>50800</xdr:colOff>
      <xdr:row>34</xdr:row>
      <xdr:rowOff>254768</xdr:rowOff>
    </xdr:to>
    <xdr:cxnSp macro="">
      <xdr:nvCxnSpPr>
        <xdr:cNvPr id="112" name="直線コネクタ 111"/>
        <xdr:cNvCxnSpPr/>
      </xdr:nvCxnSpPr>
      <xdr:spPr bwMode="auto">
        <a:xfrm flipV="1">
          <a:off x="4305300" y="6425540"/>
          <a:ext cx="698500" cy="9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179464</xdr:rowOff>
    </xdr:from>
    <xdr:to>
      <xdr:col>22</xdr:col>
      <xdr:colOff>114300</xdr:colOff>
      <xdr:row>34</xdr:row>
      <xdr:rowOff>254768</xdr:rowOff>
    </xdr:to>
    <xdr:cxnSp macro="">
      <xdr:nvCxnSpPr>
        <xdr:cNvPr id="115" name="直線コネクタ 114"/>
        <xdr:cNvCxnSpPr/>
      </xdr:nvCxnSpPr>
      <xdr:spPr bwMode="auto">
        <a:xfrm>
          <a:off x="3606800" y="6446914"/>
          <a:ext cx="698500" cy="7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120637</xdr:rowOff>
    </xdr:from>
    <xdr:to>
      <xdr:col>18</xdr:col>
      <xdr:colOff>177800</xdr:colOff>
      <xdr:row>34</xdr:row>
      <xdr:rowOff>179464</xdr:rowOff>
    </xdr:to>
    <xdr:cxnSp macro="">
      <xdr:nvCxnSpPr>
        <xdr:cNvPr id="118" name="直線コネクタ 117"/>
        <xdr:cNvCxnSpPr/>
      </xdr:nvCxnSpPr>
      <xdr:spPr bwMode="auto">
        <a:xfrm>
          <a:off x="2908300" y="6388087"/>
          <a:ext cx="6985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83439</xdr:rowOff>
    </xdr:from>
    <xdr:to>
      <xdr:col>29</xdr:col>
      <xdr:colOff>177800</xdr:colOff>
      <xdr:row>34</xdr:row>
      <xdr:rowOff>185039</xdr:rowOff>
    </xdr:to>
    <xdr:sp macro="" textlink="">
      <xdr:nvSpPr>
        <xdr:cNvPr id="128" name="楕円 127"/>
        <xdr:cNvSpPr/>
      </xdr:nvSpPr>
      <xdr:spPr bwMode="auto">
        <a:xfrm>
          <a:off x="5600700" y="635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271416</xdr:rowOff>
    </xdr:from>
    <xdr:ext cx="762000" cy="259045"/>
    <xdr:sp macro="" textlink="">
      <xdr:nvSpPr>
        <xdr:cNvPr id="129" name="人口1人当たり決算額の推移該当値テキスト445"/>
        <xdr:cNvSpPr txBox="1"/>
      </xdr:nvSpPr>
      <xdr:spPr>
        <a:xfrm>
          <a:off x="5740400" y="619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107290</xdr:rowOff>
    </xdr:from>
    <xdr:to>
      <xdr:col>26</xdr:col>
      <xdr:colOff>101600</xdr:colOff>
      <xdr:row>34</xdr:row>
      <xdr:rowOff>208890</xdr:rowOff>
    </xdr:to>
    <xdr:sp macro="" textlink="">
      <xdr:nvSpPr>
        <xdr:cNvPr id="130" name="楕円 129"/>
        <xdr:cNvSpPr/>
      </xdr:nvSpPr>
      <xdr:spPr bwMode="auto">
        <a:xfrm>
          <a:off x="4953000" y="6374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219067</xdr:rowOff>
    </xdr:from>
    <xdr:ext cx="736600" cy="259045"/>
    <xdr:sp macro="" textlink="">
      <xdr:nvSpPr>
        <xdr:cNvPr id="131" name="テキスト ボックス 130"/>
        <xdr:cNvSpPr txBox="1"/>
      </xdr:nvSpPr>
      <xdr:spPr>
        <a:xfrm>
          <a:off x="4622800" y="614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203968</xdr:rowOff>
    </xdr:from>
    <xdr:to>
      <xdr:col>22</xdr:col>
      <xdr:colOff>165100</xdr:colOff>
      <xdr:row>34</xdr:row>
      <xdr:rowOff>305568</xdr:rowOff>
    </xdr:to>
    <xdr:sp macro="" textlink="">
      <xdr:nvSpPr>
        <xdr:cNvPr id="132" name="楕円 131"/>
        <xdr:cNvSpPr/>
      </xdr:nvSpPr>
      <xdr:spPr bwMode="auto">
        <a:xfrm>
          <a:off x="4254500" y="647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315745</xdr:rowOff>
    </xdr:from>
    <xdr:ext cx="762000" cy="259045"/>
    <xdr:sp macro="" textlink="">
      <xdr:nvSpPr>
        <xdr:cNvPr id="133" name="テキスト ボックス 132"/>
        <xdr:cNvSpPr txBox="1"/>
      </xdr:nvSpPr>
      <xdr:spPr>
        <a:xfrm>
          <a:off x="3924300" y="62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128664</xdr:rowOff>
    </xdr:from>
    <xdr:to>
      <xdr:col>19</xdr:col>
      <xdr:colOff>38100</xdr:colOff>
      <xdr:row>34</xdr:row>
      <xdr:rowOff>230264</xdr:rowOff>
    </xdr:to>
    <xdr:sp macro="" textlink="">
      <xdr:nvSpPr>
        <xdr:cNvPr id="134" name="楕円 133"/>
        <xdr:cNvSpPr/>
      </xdr:nvSpPr>
      <xdr:spPr bwMode="auto">
        <a:xfrm>
          <a:off x="3556000" y="63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240441</xdr:rowOff>
    </xdr:from>
    <xdr:ext cx="762000" cy="259045"/>
    <xdr:sp macro="" textlink="">
      <xdr:nvSpPr>
        <xdr:cNvPr id="135" name="テキスト ボックス 134"/>
        <xdr:cNvSpPr txBox="1"/>
      </xdr:nvSpPr>
      <xdr:spPr>
        <a:xfrm>
          <a:off x="3225800" y="61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69837</xdr:rowOff>
    </xdr:from>
    <xdr:to>
      <xdr:col>15</xdr:col>
      <xdr:colOff>101600</xdr:colOff>
      <xdr:row>34</xdr:row>
      <xdr:rowOff>171437</xdr:rowOff>
    </xdr:to>
    <xdr:sp macro="" textlink="">
      <xdr:nvSpPr>
        <xdr:cNvPr id="136" name="楕円 135"/>
        <xdr:cNvSpPr/>
      </xdr:nvSpPr>
      <xdr:spPr bwMode="auto">
        <a:xfrm>
          <a:off x="2857500" y="6337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181614</xdr:rowOff>
    </xdr:from>
    <xdr:ext cx="762000" cy="259045"/>
    <xdr:sp macro="" textlink="">
      <xdr:nvSpPr>
        <xdr:cNvPr id="137" name="テキスト ボックス 136"/>
        <xdr:cNvSpPr txBox="1"/>
      </xdr:nvSpPr>
      <xdr:spPr>
        <a:xfrm>
          <a:off x="2527300" y="61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78435</xdr:rowOff>
    </xdr:from>
    <xdr:to>
      <xdr:col>24</xdr:col>
      <xdr:colOff>63500</xdr:colOff>
      <xdr:row>34</xdr:row>
      <xdr:rowOff>85423</xdr:rowOff>
    </xdr:to>
    <xdr:cxnSp macro="">
      <xdr:nvCxnSpPr>
        <xdr:cNvPr id="61" name="直線コネクタ 60"/>
        <xdr:cNvCxnSpPr/>
      </xdr:nvCxnSpPr>
      <xdr:spPr>
        <a:xfrm flipV="1">
          <a:off x="3797300" y="5907735"/>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63797</xdr:rowOff>
    </xdr:from>
    <xdr:to>
      <xdr:col>19</xdr:col>
      <xdr:colOff>177800</xdr:colOff>
      <xdr:row>34</xdr:row>
      <xdr:rowOff>85423</xdr:rowOff>
    </xdr:to>
    <xdr:cxnSp macro="">
      <xdr:nvCxnSpPr>
        <xdr:cNvPr id="64" name="直線コネクタ 63"/>
        <xdr:cNvCxnSpPr/>
      </xdr:nvCxnSpPr>
      <xdr:spPr>
        <a:xfrm>
          <a:off x="2908300" y="5893097"/>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63797</xdr:rowOff>
    </xdr:from>
    <xdr:to>
      <xdr:col>15</xdr:col>
      <xdr:colOff>50800</xdr:colOff>
      <xdr:row>34</xdr:row>
      <xdr:rowOff>110592</xdr:rowOff>
    </xdr:to>
    <xdr:cxnSp macro="">
      <xdr:nvCxnSpPr>
        <xdr:cNvPr id="67" name="直線コネクタ 66"/>
        <xdr:cNvCxnSpPr/>
      </xdr:nvCxnSpPr>
      <xdr:spPr>
        <a:xfrm flipV="1">
          <a:off x="2019300" y="5893097"/>
          <a:ext cx="889000" cy="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81910</xdr:rowOff>
    </xdr:from>
    <xdr:to>
      <xdr:col>10</xdr:col>
      <xdr:colOff>114300</xdr:colOff>
      <xdr:row>34</xdr:row>
      <xdr:rowOff>110592</xdr:rowOff>
    </xdr:to>
    <xdr:cxnSp macro="">
      <xdr:nvCxnSpPr>
        <xdr:cNvPr id="70" name="直線コネクタ 69"/>
        <xdr:cNvCxnSpPr/>
      </xdr:nvCxnSpPr>
      <xdr:spPr>
        <a:xfrm>
          <a:off x="1130300" y="5911210"/>
          <a:ext cx="8890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27635</xdr:rowOff>
    </xdr:from>
    <xdr:to>
      <xdr:col>24</xdr:col>
      <xdr:colOff>114300</xdr:colOff>
      <xdr:row>34</xdr:row>
      <xdr:rowOff>129235</xdr:rowOff>
    </xdr:to>
    <xdr:sp macro="" textlink="">
      <xdr:nvSpPr>
        <xdr:cNvPr id="80" name="楕円 79"/>
        <xdr:cNvSpPr/>
      </xdr:nvSpPr>
      <xdr:spPr>
        <a:xfrm>
          <a:off x="45847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50512</xdr:rowOff>
    </xdr:from>
    <xdr:ext cx="599010" cy="259045"/>
    <xdr:sp macro="" textlink="">
      <xdr:nvSpPr>
        <xdr:cNvPr id="81" name="人件費該当値テキスト"/>
        <xdr:cNvSpPr txBox="1"/>
      </xdr:nvSpPr>
      <xdr:spPr>
        <a:xfrm>
          <a:off x="4686300" y="57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34623</xdr:rowOff>
    </xdr:from>
    <xdr:to>
      <xdr:col>20</xdr:col>
      <xdr:colOff>38100</xdr:colOff>
      <xdr:row>34</xdr:row>
      <xdr:rowOff>136223</xdr:rowOff>
    </xdr:to>
    <xdr:sp macro="" textlink="">
      <xdr:nvSpPr>
        <xdr:cNvPr id="82" name="楕円 81"/>
        <xdr:cNvSpPr/>
      </xdr:nvSpPr>
      <xdr:spPr>
        <a:xfrm>
          <a:off x="37465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152750</xdr:rowOff>
    </xdr:from>
    <xdr:ext cx="599010" cy="259045"/>
    <xdr:sp macro="" textlink="">
      <xdr:nvSpPr>
        <xdr:cNvPr id="83" name="テキスト ボックス 82"/>
        <xdr:cNvSpPr txBox="1"/>
      </xdr:nvSpPr>
      <xdr:spPr>
        <a:xfrm>
          <a:off x="3497795" y="56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12997</xdr:rowOff>
    </xdr:from>
    <xdr:to>
      <xdr:col>15</xdr:col>
      <xdr:colOff>101600</xdr:colOff>
      <xdr:row>34</xdr:row>
      <xdr:rowOff>114597</xdr:rowOff>
    </xdr:to>
    <xdr:sp macro="" textlink="">
      <xdr:nvSpPr>
        <xdr:cNvPr id="84" name="楕円 83"/>
        <xdr:cNvSpPr/>
      </xdr:nvSpPr>
      <xdr:spPr>
        <a:xfrm>
          <a:off x="2857500" y="58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131124</xdr:rowOff>
    </xdr:from>
    <xdr:ext cx="599010" cy="259045"/>
    <xdr:sp macro="" textlink="">
      <xdr:nvSpPr>
        <xdr:cNvPr id="85" name="テキスト ボックス 84"/>
        <xdr:cNvSpPr txBox="1"/>
      </xdr:nvSpPr>
      <xdr:spPr>
        <a:xfrm>
          <a:off x="2608795" y="561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59792</xdr:rowOff>
    </xdr:from>
    <xdr:to>
      <xdr:col>10</xdr:col>
      <xdr:colOff>165100</xdr:colOff>
      <xdr:row>34</xdr:row>
      <xdr:rowOff>161392</xdr:rowOff>
    </xdr:to>
    <xdr:sp macro="" textlink="">
      <xdr:nvSpPr>
        <xdr:cNvPr id="86" name="楕円 85"/>
        <xdr:cNvSpPr/>
      </xdr:nvSpPr>
      <xdr:spPr>
        <a:xfrm>
          <a:off x="1968500" y="58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6469</xdr:rowOff>
    </xdr:from>
    <xdr:ext cx="599010" cy="259045"/>
    <xdr:sp macro="" textlink="">
      <xdr:nvSpPr>
        <xdr:cNvPr id="87" name="テキスト ボックス 86"/>
        <xdr:cNvSpPr txBox="1"/>
      </xdr:nvSpPr>
      <xdr:spPr>
        <a:xfrm>
          <a:off x="1719795" y="566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31110</xdr:rowOff>
    </xdr:from>
    <xdr:to>
      <xdr:col>6</xdr:col>
      <xdr:colOff>38100</xdr:colOff>
      <xdr:row>34</xdr:row>
      <xdr:rowOff>132710</xdr:rowOff>
    </xdr:to>
    <xdr:sp macro="" textlink="">
      <xdr:nvSpPr>
        <xdr:cNvPr id="88" name="楕円 87"/>
        <xdr:cNvSpPr/>
      </xdr:nvSpPr>
      <xdr:spPr>
        <a:xfrm>
          <a:off x="1079500" y="58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149237</xdr:rowOff>
    </xdr:from>
    <xdr:ext cx="599010" cy="259045"/>
    <xdr:sp macro="" textlink="">
      <xdr:nvSpPr>
        <xdr:cNvPr id="89" name="テキスト ボックス 88"/>
        <xdr:cNvSpPr txBox="1"/>
      </xdr:nvSpPr>
      <xdr:spPr>
        <a:xfrm>
          <a:off x="830795" y="563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163445</xdr:rowOff>
    </xdr:from>
    <xdr:to>
      <xdr:col>24</xdr:col>
      <xdr:colOff>63500</xdr:colOff>
      <xdr:row>56</xdr:row>
      <xdr:rowOff>107993</xdr:rowOff>
    </xdr:to>
    <xdr:cxnSp macro="">
      <xdr:nvCxnSpPr>
        <xdr:cNvPr id="120" name="直線コネクタ 119"/>
        <xdr:cNvCxnSpPr/>
      </xdr:nvCxnSpPr>
      <xdr:spPr>
        <a:xfrm flipV="1">
          <a:off x="3797300" y="9593195"/>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107993</xdr:rowOff>
    </xdr:from>
    <xdr:to>
      <xdr:col>19</xdr:col>
      <xdr:colOff>177800</xdr:colOff>
      <xdr:row>57</xdr:row>
      <xdr:rowOff>9901</xdr:rowOff>
    </xdr:to>
    <xdr:cxnSp macro="">
      <xdr:nvCxnSpPr>
        <xdr:cNvPr id="123" name="直線コネクタ 122"/>
        <xdr:cNvCxnSpPr/>
      </xdr:nvCxnSpPr>
      <xdr:spPr>
        <a:xfrm flipV="1">
          <a:off x="2908300" y="9709193"/>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9901</xdr:rowOff>
    </xdr:from>
    <xdr:to>
      <xdr:col>15</xdr:col>
      <xdr:colOff>50800</xdr:colOff>
      <xdr:row>57</xdr:row>
      <xdr:rowOff>79235</xdr:rowOff>
    </xdr:to>
    <xdr:cxnSp macro="">
      <xdr:nvCxnSpPr>
        <xdr:cNvPr id="126" name="直線コネクタ 125"/>
        <xdr:cNvCxnSpPr/>
      </xdr:nvCxnSpPr>
      <xdr:spPr>
        <a:xfrm flipV="1">
          <a:off x="2019300" y="9782551"/>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79235</xdr:rowOff>
    </xdr:from>
    <xdr:to>
      <xdr:col>10</xdr:col>
      <xdr:colOff>114300</xdr:colOff>
      <xdr:row>57</xdr:row>
      <xdr:rowOff>89418</xdr:rowOff>
    </xdr:to>
    <xdr:cxnSp macro="">
      <xdr:nvCxnSpPr>
        <xdr:cNvPr id="129" name="直線コネクタ 128"/>
        <xdr:cNvCxnSpPr/>
      </xdr:nvCxnSpPr>
      <xdr:spPr>
        <a:xfrm flipV="1">
          <a:off x="1130300" y="9851885"/>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112645</xdr:rowOff>
    </xdr:from>
    <xdr:to>
      <xdr:col>24</xdr:col>
      <xdr:colOff>114300</xdr:colOff>
      <xdr:row>56</xdr:row>
      <xdr:rowOff>42795</xdr:rowOff>
    </xdr:to>
    <xdr:sp macro="" textlink="">
      <xdr:nvSpPr>
        <xdr:cNvPr id="139" name="楕円 138"/>
        <xdr:cNvSpPr/>
      </xdr:nvSpPr>
      <xdr:spPr>
        <a:xfrm>
          <a:off x="4584700" y="95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135522</xdr:rowOff>
    </xdr:from>
    <xdr:ext cx="599010" cy="259045"/>
    <xdr:sp macro="" textlink="">
      <xdr:nvSpPr>
        <xdr:cNvPr id="140" name="物件費該当値テキスト"/>
        <xdr:cNvSpPr txBox="1"/>
      </xdr:nvSpPr>
      <xdr:spPr>
        <a:xfrm>
          <a:off x="4686300" y="939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57193</xdr:rowOff>
    </xdr:from>
    <xdr:to>
      <xdr:col>20</xdr:col>
      <xdr:colOff>38100</xdr:colOff>
      <xdr:row>56</xdr:row>
      <xdr:rowOff>158793</xdr:rowOff>
    </xdr:to>
    <xdr:sp macro="" textlink="">
      <xdr:nvSpPr>
        <xdr:cNvPr id="141" name="楕円 140"/>
        <xdr:cNvSpPr/>
      </xdr:nvSpPr>
      <xdr:spPr>
        <a:xfrm>
          <a:off x="3746500" y="96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3870</xdr:rowOff>
    </xdr:from>
    <xdr:ext cx="599010" cy="259045"/>
    <xdr:sp macro="" textlink="">
      <xdr:nvSpPr>
        <xdr:cNvPr id="142" name="テキスト ボックス 141"/>
        <xdr:cNvSpPr txBox="1"/>
      </xdr:nvSpPr>
      <xdr:spPr>
        <a:xfrm>
          <a:off x="3497795" y="94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130551</xdr:rowOff>
    </xdr:from>
    <xdr:to>
      <xdr:col>15</xdr:col>
      <xdr:colOff>101600</xdr:colOff>
      <xdr:row>57</xdr:row>
      <xdr:rowOff>60701</xdr:rowOff>
    </xdr:to>
    <xdr:sp macro="" textlink="">
      <xdr:nvSpPr>
        <xdr:cNvPr id="143" name="楕円 142"/>
        <xdr:cNvSpPr/>
      </xdr:nvSpPr>
      <xdr:spPr>
        <a:xfrm>
          <a:off x="28575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77228</xdr:rowOff>
    </xdr:from>
    <xdr:ext cx="599010" cy="259045"/>
    <xdr:sp macro="" textlink="">
      <xdr:nvSpPr>
        <xdr:cNvPr id="144" name="テキスト ボックス 143"/>
        <xdr:cNvSpPr txBox="1"/>
      </xdr:nvSpPr>
      <xdr:spPr>
        <a:xfrm>
          <a:off x="2608795" y="95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28435</xdr:rowOff>
    </xdr:from>
    <xdr:to>
      <xdr:col>10</xdr:col>
      <xdr:colOff>165100</xdr:colOff>
      <xdr:row>57</xdr:row>
      <xdr:rowOff>130035</xdr:rowOff>
    </xdr:to>
    <xdr:sp macro="" textlink="">
      <xdr:nvSpPr>
        <xdr:cNvPr id="145" name="楕円 144"/>
        <xdr:cNvSpPr/>
      </xdr:nvSpPr>
      <xdr:spPr>
        <a:xfrm>
          <a:off x="1968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121162</xdr:rowOff>
    </xdr:from>
    <xdr:ext cx="599010" cy="259045"/>
    <xdr:sp macro="" textlink="">
      <xdr:nvSpPr>
        <xdr:cNvPr id="146" name="テキスト ボックス 145"/>
        <xdr:cNvSpPr txBox="1"/>
      </xdr:nvSpPr>
      <xdr:spPr>
        <a:xfrm>
          <a:off x="1719795" y="989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38618</xdr:rowOff>
    </xdr:from>
    <xdr:to>
      <xdr:col>6</xdr:col>
      <xdr:colOff>38100</xdr:colOff>
      <xdr:row>57</xdr:row>
      <xdr:rowOff>140218</xdr:rowOff>
    </xdr:to>
    <xdr:sp macro="" textlink="">
      <xdr:nvSpPr>
        <xdr:cNvPr id="147" name="楕円 146"/>
        <xdr:cNvSpPr/>
      </xdr:nvSpPr>
      <xdr:spPr>
        <a:xfrm>
          <a:off x="1079500" y="98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156745</xdr:rowOff>
    </xdr:from>
    <xdr:ext cx="599010" cy="259045"/>
    <xdr:sp macro="" textlink="">
      <xdr:nvSpPr>
        <xdr:cNvPr id="148" name="テキスト ボックス 147"/>
        <xdr:cNvSpPr txBox="1"/>
      </xdr:nvSpPr>
      <xdr:spPr>
        <a:xfrm>
          <a:off x="830795" y="95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68357</xdr:rowOff>
    </xdr:from>
    <xdr:to>
      <xdr:col>24</xdr:col>
      <xdr:colOff>63500</xdr:colOff>
      <xdr:row>79</xdr:row>
      <xdr:rowOff>4998</xdr:rowOff>
    </xdr:to>
    <xdr:cxnSp macro="">
      <xdr:nvCxnSpPr>
        <xdr:cNvPr id="177" name="直線コネクタ 176"/>
        <xdr:cNvCxnSpPr/>
      </xdr:nvCxnSpPr>
      <xdr:spPr>
        <a:xfrm flipV="1">
          <a:off x="3797300" y="13270007"/>
          <a:ext cx="838200" cy="2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144672</xdr:rowOff>
    </xdr:from>
    <xdr:to>
      <xdr:col>19</xdr:col>
      <xdr:colOff>177800</xdr:colOff>
      <xdr:row>79</xdr:row>
      <xdr:rowOff>4998</xdr:rowOff>
    </xdr:to>
    <xdr:cxnSp macro="">
      <xdr:nvCxnSpPr>
        <xdr:cNvPr id="180" name="直線コネクタ 179"/>
        <xdr:cNvCxnSpPr/>
      </xdr:nvCxnSpPr>
      <xdr:spPr>
        <a:xfrm>
          <a:off x="2908300" y="13517772"/>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144672</xdr:rowOff>
    </xdr:from>
    <xdr:to>
      <xdr:col>15</xdr:col>
      <xdr:colOff>50800</xdr:colOff>
      <xdr:row>79</xdr:row>
      <xdr:rowOff>845</xdr:rowOff>
    </xdr:to>
    <xdr:cxnSp macro="">
      <xdr:nvCxnSpPr>
        <xdr:cNvPr id="183" name="直線コネクタ 182"/>
        <xdr:cNvCxnSpPr/>
      </xdr:nvCxnSpPr>
      <xdr:spPr>
        <a:xfrm flipV="1">
          <a:off x="2019300" y="13517772"/>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845</xdr:rowOff>
    </xdr:from>
    <xdr:to>
      <xdr:col>10</xdr:col>
      <xdr:colOff>114300</xdr:colOff>
      <xdr:row>79</xdr:row>
      <xdr:rowOff>5131</xdr:rowOff>
    </xdr:to>
    <xdr:cxnSp macro="">
      <xdr:nvCxnSpPr>
        <xdr:cNvPr id="186" name="直線コネクタ 185"/>
        <xdr:cNvCxnSpPr/>
      </xdr:nvCxnSpPr>
      <xdr:spPr>
        <a:xfrm flipV="1">
          <a:off x="1130300" y="1354539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17557</xdr:rowOff>
    </xdr:from>
    <xdr:to>
      <xdr:col>24</xdr:col>
      <xdr:colOff>114300</xdr:colOff>
      <xdr:row>77</xdr:row>
      <xdr:rowOff>119157</xdr:rowOff>
    </xdr:to>
    <xdr:sp macro="" textlink="">
      <xdr:nvSpPr>
        <xdr:cNvPr id="196" name="楕円 195"/>
        <xdr:cNvSpPr/>
      </xdr:nvSpPr>
      <xdr:spPr>
        <a:xfrm>
          <a:off x="4584700" y="132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40434</xdr:rowOff>
    </xdr:from>
    <xdr:ext cx="534377" cy="259045"/>
    <xdr:sp macro="" textlink="">
      <xdr:nvSpPr>
        <xdr:cNvPr id="197" name="維持補修費該当値テキスト"/>
        <xdr:cNvSpPr txBox="1"/>
      </xdr:nvSpPr>
      <xdr:spPr>
        <a:xfrm>
          <a:off x="4686300" y="13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125648</xdr:rowOff>
    </xdr:from>
    <xdr:to>
      <xdr:col>20</xdr:col>
      <xdr:colOff>38100</xdr:colOff>
      <xdr:row>79</xdr:row>
      <xdr:rowOff>55798</xdr:rowOff>
    </xdr:to>
    <xdr:sp macro="" textlink="">
      <xdr:nvSpPr>
        <xdr:cNvPr id="198" name="楕円 197"/>
        <xdr:cNvSpPr/>
      </xdr:nvSpPr>
      <xdr:spPr>
        <a:xfrm>
          <a:off x="3746500" y="134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46925</xdr:rowOff>
    </xdr:from>
    <xdr:ext cx="469744" cy="259045"/>
    <xdr:sp macro="" textlink="">
      <xdr:nvSpPr>
        <xdr:cNvPr id="199" name="テキスト ボックス 198"/>
        <xdr:cNvSpPr txBox="1"/>
      </xdr:nvSpPr>
      <xdr:spPr>
        <a:xfrm>
          <a:off x="3562428" y="135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93872</xdr:rowOff>
    </xdr:from>
    <xdr:to>
      <xdr:col>15</xdr:col>
      <xdr:colOff>101600</xdr:colOff>
      <xdr:row>79</xdr:row>
      <xdr:rowOff>24022</xdr:rowOff>
    </xdr:to>
    <xdr:sp macro="" textlink="">
      <xdr:nvSpPr>
        <xdr:cNvPr id="200" name="楕円 199"/>
        <xdr:cNvSpPr/>
      </xdr:nvSpPr>
      <xdr:spPr>
        <a:xfrm>
          <a:off x="28575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15149</xdr:rowOff>
    </xdr:from>
    <xdr:ext cx="469744" cy="259045"/>
    <xdr:sp macro="" textlink="">
      <xdr:nvSpPr>
        <xdr:cNvPr id="201" name="テキスト ボックス 200"/>
        <xdr:cNvSpPr txBox="1"/>
      </xdr:nvSpPr>
      <xdr:spPr>
        <a:xfrm>
          <a:off x="2673428" y="135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121495</xdr:rowOff>
    </xdr:from>
    <xdr:to>
      <xdr:col>10</xdr:col>
      <xdr:colOff>165100</xdr:colOff>
      <xdr:row>79</xdr:row>
      <xdr:rowOff>51645</xdr:rowOff>
    </xdr:to>
    <xdr:sp macro="" textlink="">
      <xdr:nvSpPr>
        <xdr:cNvPr id="202" name="楕円 201"/>
        <xdr:cNvSpPr/>
      </xdr:nvSpPr>
      <xdr:spPr>
        <a:xfrm>
          <a:off x="1968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42772</xdr:rowOff>
    </xdr:from>
    <xdr:ext cx="469744" cy="259045"/>
    <xdr:sp macro="" textlink="">
      <xdr:nvSpPr>
        <xdr:cNvPr id="203" name="テキスト ボックス 202"/>
        <xdr:cNvSpPr txBox="1"/>
      </xdr:nvSpPr>
      <xdr:spPr>
        <a:xfrm>
          <a:off x="1784428" y="135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125781</xdr:rowOff>
    </xdr:from>
    <xdr:to>
      <xdr:col>6</xdr:col>
      <xdr:colOff>38100</xdr:colOff>
      <xdr:row>79</xdr:row>
      <xdr:rowOff>55931</xdr:rowOff>
    </xdr:to>
    <xdr:sp macro="" textlink="">
      <xdr:nvSpPr>
        <xdr:cNvPr id="204" name="楕円 203"/>
        <xdr:cNvSpPr/>
      </xdr:nvSpPr>
      <xdr:spPr>
        <a:xfrm>
          <a:off x="1079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47058</xdr:rowOff>
    </xdr:from>
    <xdr:ext cx="469744" cy="259045"/>
    <xdr:sp macro="" textlink="">
      <xdr:nvSpPr>
        <xdr:cNvPr id="205" name="テキスト ボックス 204"/>
        <xdr:cNvSpPr txBox="1"/>
      </xdr:nvSpPr>
      <xdr:spPr>
        <a:xfrm>
          <a:off x="895428" y="135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165946</xdr:rowOff>
    </xdr:from>
    <xdr:to>
      <xdr:col>24</xdr:col>
      <xdr:colOff>63500</xdr:colOff>
      <xdr:row>96</xdr:row>
      <xdr:rowOff>43045</xdr:rowOff>
    </xdr:to>
    <xdr:cxnSp macro="">
      <xdr:nvCxnSpPr>
        <xdr:cNvPr id="239" name="直線コネクタ 238"/>
        <xdr:cNvCxnSpPr/>
      </xdr:nvCxnSpPr>
      <xdr:spPr>
        <a:xfrm>
          <a:off x="3797300" y="16453696"/>
          <a:ext cx="8382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165946</xdr:rowOff>
    </xdr:from>
    <xdr:to>
      <xdr:col>19</xdr:col>
      <xdr:colOff>177800</xdr:colOff>
      <xdr:row>96</xdr:row>
      <xdr:rowOff>18656</xdr:rowOff>
    </xdr:to>
    <xdr:cxnSp macro="">
      <xdr:nvCxnSpPr>
        <xdr:cNvPr id="242" name="直線コネクタ 241"/>
        <xdr:cNvCxnSpPr/>
      </xdr:nvCxnSpPr>
      <xdr:spPr>
        <a:xfrm flipV="1">
          <a:off x="2908300" y="16453696"/>
          <a:ext cx="889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18656</xdr:rowOff>
    </xdr:from>
    <xdr:to>
      <xdr:col>15</xdr:col>
      <xdr:colOff>50800</xdr:colOff>
      <xdr:row>96</xdr:row>
      <xdr:rowOff>120569</xdr:rowOff>
    </xdr:to>
    <xdr:cxnSp macro="">
      <xdr:nvCxnSpPr>
        <xdr:cNvPr id="245" name="直線コネクタ 244"/>
        <xdr:cNvCxnSpPr/>
      </xdr:nvCxnSpPr>
      <xdr:spPr>
        <a:xfrm flipV="1">
          <a:off x="2019300" y="16477856"/>
          <a:ext cx="889000" cy="10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106624</xdr:rowOff>
    </xdr:from>
    <xdr:to>
      <xdr:col>10</xdr:col>
      <xdr:colOff>114300</xdr:colOff>
      <xdr:row>96</xdr:row>
      <xdr:rowOff>120569</xdr:rowOff>
    </xdr:to>
    <xdr:cxnSp macro="">
      <xdr:nvCxnSpPr>
        <xdr:cNvPr id="248" name="直線コネクタ 247"/>
        <xdr:cNvCxnSpPr/>
      </xdr:nvCxnSpPr>
      <xdr:spPr>
        <a:xfrm>
          <a:off x="1130300" y="1656582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163695</xdr:rowOff>
    </xdr:from>
    <xdr:to>
      <xdr:col>24</xdr:col>
      <xdr:colOff>114300</xdr:colOff>
      <xdr:row>96</xdr:row>
      <xdr:rowOff>93845</xdr:rowOff>
    </xdr:to>
    <xdr:sp macro="" textlink="">
      <xdr:nvSpPr>
        <xdr:cNvPr id="258" name="楕円 257"/>
        <xdr:cNvSpPr/>
      </xdr:nvSpPr>
      <xdr:spPr>
        <a:xfrm>
          <a:off x="4584700" y="164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15122</xdr:rowOff>
    </xdr:from>
    <xdr:ext cx="534377" cy="259045"/>
    <xdr:sp macro="" textlink="">
      <xdr:nvSpPr>
        <xdr:cNvPr id="259" name="扶助費該当値テキスト"/>
        <xdr:cNvSpPr txBox="1"/>
      </xdr:nvSpPr>
      <xdr:spPr>
        <a:xfrm>
          <a:off x="4686300" y="163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115146</xdr:rowOff>
    </xdr:from>
    <xdr:to>
      <xdr:col>20</xdr:col>
      <xdr:colOff>38100</xdr:colOff>
      <xdr:row>96</xdr:row>
      <xdr:rowOff>45296</xdr:rowOff>
    </xdr:to>
    <xdr:sp macro="" textlink="">
      <xdr:nvSpPr>
        <xdr:cNvPr id="260" name="楕円 259"/>
        <xdr:cNvSpPr/>
      </xdr:nvSpPr>
      <xdr:spPr>
        <a:xfrm>
          <a:off x="3746500" y="164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61823</xdr:rowOff>
    </xdr:from>
    <xdr:ext cx="534377" cy="259045"/>
    <xdr:sp macro="" textlink="">
      <xdr:nvSpPr>
        <xdr:cNvPr id="261" name="テキスト ボックス 260"/>
        <xdr:cNvSpPr txBox="1"/>
      </xdr:nvSpPr>
      <xdr:spPr>
        <a:xfrm>
          <a:off x="3530111" y="161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139306</xdr:rowOff>
    </xdr:from>
    <xdr:to>
      <xdr:col>15</xdr:col>
      <xdr:colOff>101600</xdr:colOff>
      <xdr:row>96</xdr:row>
      <xdr:rowOff>69456</xdr:rowOff>
    </xdr:to>
    <xdr:sp macro="" textlink="">
      <xdr:nvSpPr>
        <xdr:cNvPr id="262" name="楕円 261"/>
        <xdr:cNvSpPr/>
      </xdr:nvSpPr>
      <xdr:spPr>
        <a:xfrm>
          <a:off x="2857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63" name="テキスト ボックス 262"/>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69769</xdr:rowOff>
    </xdr:from>
    <xdr:to>
      <xdr:col>10</xdr:col>
      <xdr:colOff>165100</xdr:colOff>
      <xdr:row>96</xdr:row>
      <xdr:rowOff>171369</xdr:rowOff>
    </xdr:to>
    <xdr:sp macro="" textlink="">
      <xdr:nvSpPr>
        <xdr:cNvPr id="264" name="楕円 263"/>
        <xdr:cNvSpPr/>
      </xdr:nvSpPr>
      <xdr:spPr>
        <a:xfrm>
          <a:off x="1968500" y="165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16446</xdr:rowOff>
    </xdr:from>
    <xdr:ext cx="534377" cy="259045"/>
    <xdr:sp macro="" textlink="">
      <xdr:nvSpPr>
        <xdr:cNvPr id="265" name="テキスト ボックス 264"/>
        <xdr:cNvSpPr txBox="1"/>
      </xdr:nvSpPr>
      <xdr:spPr>
        <a:xfrm>
          <a:off x="1752111" y="163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55824</xdr:rowOff>
    </xdr:from>
    <xdr:to>
      <xdr:col>6</xdr:col>
      <xdr:colOff>38100</xdr:colOff>
      <xdr:row>96</xdr:row>
      <xdr:rowOff>157424</xdr:rowOff>
    </xdr:to>
    <xdr:sp macro="" textlink="">
      <xdr:nvSpPr>
        <xdr:cNvPr id="266" name="楕円 265"/>
        <xdr:cNvSpPr/>
      </xdr:nvSpPr>
      <xdr:spPr>
        <a:xfrm>
          <a:off x="1079500" y="165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2501</xdr:rowOff>
    </xdr:from>
    <xdr:ext cx="534377" cy="259045"/>
    <xdr:sp macro="" textlink="">
      <xdr:nvSpPr>
        <xdr:cNvPr id="267" name="テキスト ボックス 266"/>
        <xdr:cNvSpPr txBox="1"/>
      </xdr:nvSpPr>
      <xdr:spPr>
        <a:xfrm>
          <a:off x="863111" y="162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97199</xdr:rowOff>
    </xdr:from>
    <xdr:to>
      <xdr:col>55</xdr:col>
      <xdr:colOff>0</xdr:colOff>
      <xdr:row>33</xdr:row>
      <xdr:rowOff>64083</xdr:rowOff>
    </xdr:to>
    <xdr:cxnSp macro="">
      <xdr:nvCxnSpPr>
        <xdr:cNvPr id="296" name="直線コネクタ 295"/>
        <xdr:cNvCxnSpPr/>
      </xdr:nvCxnSpPr>
      <xdr:spPr>
        <a:xfrm flipV="1">
          <a:off x="9639300" y="5583599"/>
          <a:ext cx="838200" cy="13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64083</xdr:rowOff>
    </xdr:from>
    <xdr:to>
      <xdr:col>50</xdr:col>
      <xdr:colOff>114300</xdr:colOff>
      <xdr:row>36</xdr:row>
      <xdr:rowOff>3573</xdr:rowOff>
    </xdr:to>
    <xdr:cxnSp macro="">
      <xdr:nvCxnSpPr>
        <xdr:cNvPr id="299" name="直線コネクタ 298"/>
        <xdr:cNvCxnSpPr/>
      </xdr:nvCxnSpPr>
      <xdr:spPr>
        <a:xfrm flipV="1">
          <a:off x="8750300" y="5721933"/>
          <a:ext cx="889000" cy="45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3573</xdr:rowOff>
    </xdr:from>
    <xdr:to>
      <xdr:col>45</xdr:col>
      <xdr:colOff>177800</xdr:colOff>
      <xdr:row>36</xdr:row>
      <xdr:rowOff>84272</xdr:rowOff>
    </xdr:to>
    <xdr:cxnSp macro="">
      <xdr:nvCxnSpPr>
        <xdr:cNvPr id="302" name="直線コネクタ 301"/>
        <xdr:cNvCxnSpPr/>
      </xdr:nvCxnSpPr>
      <xdr:spPr>
        <a:xfrm flipV="1">
          <a:off x="7861300" y="6175773"/>
          <a:ext cx="889000" cy="8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84272</xdr:rowOff>
    </xdr:from>
    <xdr:to>
      <xdr:col>41</xdr:col>
      <xdr:colOff>50800</xdr:colOff>
      <xdr:row>37</xdr:row>
      <xdr:rowOff>94365</xdr:rowOff>
    </xdr:to>
    <xdr:cxnSp macro="">
      <xdr:nvCxnSpPr>
        <xdr:cNvPr id="305" name="直線コネクタ 304"/>
        <xdr:cNvCxnSpPr/>
      </xdr:nvCxnSpPr>
      <xdr:spPr>
        <a:xfrm flipV="1">
          <a:off x="6972300" y="6256472"/>
          <a:ext cx="889000" cy="18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46399</xdr:rowOff>
    </xdr:from>
    <xdr:to>
      <xdr:col>55</xdr:col>
      <xdr:colOff>50800</xdr:colOff>
      <xdr:row>32</xdr:row>
      <xdr:rowOff>147999</xdr:rowOff>
    </xdr:to>
    <xdr:sp macro="" textlink="">
      <xdr:nvSpPr>
        <xdr:cNvPr id="315" name="楕円 314"/>
        <xdr:cNvSpPr/>
      </xdr:nvSpPr>
      <xdr:spPr>
        <a:xfrm>
          <a:off x="10426700" y="55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69276</xdr:rowOff>
    </xdr:from>
    <xdr:ext cx="599010" cy="259045"/>
    <xdr:sp macro="" textlink="">
      <xdr:nvSpPr>
        <xdr:cNvPr id="316" name="補助費等該当値テキスト"/>
        <xdr:cNvSpPr txBox="1"/>
      </xdr:nvSpPr>
      <xdr:spPr>
        <a:xfrm>
          <a:off x="10528300" y="538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13283</xdr:rowOff>
    </xdr:from>
    <xdr:to>
      <xdr:col>50</xdr:col>
      <xdr:colOff>165100</xdr:colOff>
      <xdr:row>33</xdr:row>
      <xdr:rowOff>114883</xdr:rowOff>
    </xdr:to>
    <xdr:sp macro="" textlink="">
      <xdr:nvSpPr>
        <xdr:cNvPr id="317" name="楕円 316"/>
        <xdr:cNvSpPr/>
      </xdr:nvSpPr>
      <xdr:spPr>
        <a:xfrm>
          <a:off x="9588500" y="56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131410</xdr:rowOff>
    </xdr:from>
    <xdr:ext cx="599010" cy="259045"/>
    <xdr:sp macro="" textlink="">
      <xdr:nvSpPr>
        <xdr:cNvPr id="318" name="テキスト ボックス 317"/>
        <xdr:cNvSpPr txBox="1"/>
      </xdr:nvSpPr>
      <xdr:spPr>
        <a:xfrm>
          <a:off x="9339795" y="54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124223</xdr:rowOff>
    </xdr:from>
    <xdr:to>
      <xdr:col>46</xdr:col>
      <xdr:colOff>38100</xdr:colOff>
      <xdr:row>36</xdr:row>
      <xdr:rowOff>54373</xdr:rowOff>
    </xdr:to>
    <xdr:sp macro="" textlink="">
      <xdr:nvSpPr>
        <xdr:cNvPr id="319" name="楕円 318"/>
        <xdr:cNvSpPr/>
      </xdr:nvSpPr>
      <xdr:spPr>
        <a:xfrm>
          <a:off x="8699500" y="61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70900</xdr:rowOff>
    </xdr:from>
    <xdr:ext cx="599010" cy="259045"/>
    <xdr:sp macro="" textlink="">
      <xdr:nvSpPr>
        <xdr:cNvPr id="320" name="テキスト ボックス 319"/>
        <xdr:cNvSpPr txBox="1"/>
      </xdr:nvSpPr>
      <xdr:spPr>
        <a:xfrm>
          <a:off x="8450795" y="590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33472</xdr:rowOff>
    </xdr:from>
    <xdr:to>
      <xdr:col>41</xdr:col>
      <xdr:colOff>101600</xdr:colOff>
      <xdr:row>36</xdr:row>
      <xdr:rowOff>135072</xdr:rowOff>
    </xdr:to>
    <xdr:sp macro="" textlink="">
      <xdr:nvSpPr>
        <xdr:cNvPr id="321" name="楕円 320"/>
        <xdr:cNvSpPr/>
      </xdr:nvSpPr>
      <xdr:spPr>
        <a:xfrm>
          <a:off x="7810500" y="62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151599</xdr:rowOff>
    </xdr:from>
    <xdr:ext cx="599010" cy="259045"/>
    <xdr:sp macro="" textlink="">
      <xdr:nvSpPr>
        <xdr:cNvPr id="322" name="テキスト ボックス 321"/>
        <xdr:cNvSpPr txBox="1"/>
      </xdr:nvSpPr>
      <xdr:spPr>
        <a:xfrm>
          <a:off x="7561795" y="59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43565</xdr:rowOff>
    </xdr:from>
    <xdr:to>
      <xdr:col>36</xdr:col>
      <xdr:colOff>165100</xdr:colOff>
      <xdr:row>37</xdr:row>
      <xdr:rowOff>145165</xdr:rowOff>
    </xdr:to>
    <xdr:sp macro="" textlink="">
      <xdr:nvSpPr>
        <xdr:cNvPr id="323" name="楕円 322"/>
        <xdr:cNvSpPr/>
      </xdr:nvSpPr>
      <xdr:spPr>
        <a:xfrm>
          <a:off x="6921500" y="63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136292</xdr:rowOff>
    </xdr:from>
    <xdr:ext cx="534377" cy="259045"/>
    <xdr:sp macro="" textlink="">
      <xdr:nvSpPr>
        <xdr:cNvPr id="324" name="テキスト ボックス 323"/>
        <xdr:cNvSpPr txBox="1"/>
      </xdr:nvSpPr>
      <xdr:spPr>
        <a:xfrm>
          <a:off x="6705111" y="64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27505</xdr:rowOff>
    </xdr:from>
    <xdr:to>
      <xdr:col>55</xdr:col>
      <xdr:colOff>0</xdr:colOff>
      <xdr:row>58</xdr:row>
      <xdr:rowOff>118784</xdr:rowOff>
    </xdr:to>
    <xdr:cxnSp macro="">
      <xdr:nvCxnSpPr>
        <xdr:cNvPr id="353" name="直線コネクタ 352"/>
        <xdr:cNvCxnSpPr/>
      </xdr:nvCxnSpPr>
      <xdr:spPr>
        <a:xfrm>
          <a:off x="9639300" y="9971605"/>
          <a:ext cx="8382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27505</xdr:rowOff>
    </xdr:from>
    <xdr:to>
      <xdr:col>50</xdr:col>
      <xdr:colOff>114300</xdr:colOff>
      <xdr:row>58</xdr:row>
      <xdr:rowOff>78956</xdr:rowOff>
    </xdr:to>
    <xdr:cxnSp macro="">
      <xdr:nvCxnSpPr>
        <xdr:cNvPr id="356" name="直線コネクタ 355"/>
        <xdr:cNvCxnSpPr/>
      </xdr:nvCxnSpPr>
      <xdr:spPr>
        <a:xfrm flipV="1">
          <a:off x="8750300" y="9971605"/>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78956</xdr:rowOff>
    </xdr:from>
    <xdr:to>
      <xdr:col>45</xdr:col>
      <xdr:colOff>177800</xdr:colOff>
      <xdr:row>58</xdr:row>
      <xdr:rowOff>145728</xdr:rowOff>
    </xdr:to>
    <xdr:cxnSp macro="">
      <xdr:nvCxnSpPr>
        <xdr:cNvPr id="359" name="直線コネクタ 358"/>
        <xdr:cNvCxnSpPr/>
      </xdr:nvCxnSpPr>
      <xdr:spPr>
        <a:xfrm flipV="1">
          <a:off x="7861300" y="10023056"/>
          <a:ext cx="889000" cy="6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145728</xdr:rowOff>
    </xdr:from>
    <xdr:to>
      <xdr:col>41</xdr:col>
      <xdr:colOff>50800</xdr:colOff>
      <xdr:row>58</xdr:row>
      <xdr:rowOff>150957</xdr:rowOff>
    </xdr:to>
    <xdr:cxnSp macro="">
      <xdr:nvCxnSpPr>
        <xdr:cNvPr id="362" name="直線コネクタ 361"/>
        <xdr:cNvCxnSpPr/>
      </xdr:nvCxnSpPr>
      <xdr:spPr>
        <a:xfrm flipV="1">
          <a:off x="6972300" y="10089828"/>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67984</xdr:rowOff>
    </xdr:from>
    <xdr:to>
      <xdr:col>55</xdr:col>
      <xdr:colOff>50800</xdr:colOff>
      <xdr:row>58</xdr:row>
      <xdr:rowOff>169584</xdr:rowOff>
    </xdr:to>
    <xdr:sp macro="" textlink="">
      <xdr:nvSpPr>
        <xdr:cNvPr id="372" name="楕円 371"/>
        <xdr:cNvSpPr/>
      </xdr:nvSpPr>
      <xdr:spPr>
        <a:xfrm>
          <a:off x="10426700" y="100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27361</xdr:rowOff>
    </xdr:from>
    <xdr:ext cx="599010" cy="259045"/>
    <xdr:sp macro="" textlink="">
      <xdr:nvSpPr>
        <xdr:cNvPr id="373" name="普通建設事業費該当値テキスト"/>
        <xdr:cNvSpPr txBox="1"/>
      </xdr:nvSpPr>
      <xdr:spPr>
        <a:xfrm>
          <a:off x="10528300" y="980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148155</xdr:rowOff>
    </xdr:from>
    <xdr:to>
      <xdr:col>50</xdr:col>
      <xdr:colOff>165100</xdr:colOff>
      <xdr:row>58</xdr:row>
      <xdr:rowOff>78305</xdr:rowOff>
    </xdr:to>
    <xdr:sp macro="" textlink="">
      <xdr:nvSpPr>
        <xdr:cNvPr id="374" name="楕円 373"/>
        <xdr:cNvSpPr/>
      </xdr:nvSpPr>
      <xdr:spPr>
        <a:xfrm>
          <a:off x="9588500" y="99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94832</xdr:rowOff>
    </xdr:from>
    <xdr:ext cx="599010" cy="259045"/>
    <xdr:sp macro="" textlink="">
      <xdr:nvSpPr>
        <xdr:cNvPr id="375" name="テキスト ボックス 374"/>
        <xdr:cNvSpPr txBox="1"/>
      </xdr:nvSpPr>
      <xdr:spPr>
        <a:xfrm>
          <a:off x="9339795" y="96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28156</xdr:rowOff>
    </xdr:from>
    <xdr:to>
      <xdr:col>46</xdr:col>
      <xdr:colOff>38100</xdr:colOff>
      <xdr:row>58</xdr:row>
      <xdr:rowOff>129756</xdr:rowOff>
    </xdr:to>
    <xdr:sp macro="" textlink="">
      <xdr:nvSpPr>
        <xdr:cNvPr id="376" name="楕円 375"/>
        <xdr:cNvSpPr/>
      </xdr:nvSpPr>
      <xdr:spPr>
        <a:xfrm>
          <a:off x="8699500" y="99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146283</xdr:rowOff>
    </xdr:from>
    <xdr:ext cx="599010" cy="259045"/>
    <xdr:sp macro="" textlink="">
      <xdr:nvSpPr>
        <xdr:cNvPr id="377" name="テキスト ボックス 376"/>
        <xdr:cNvSpPr txBox="1"/>
      </xdr:nvSpPr>
      <xdr:spPr>
        <a:xfrm>
          <a:off x="8450795" y="974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94928</xdr:rowOff>
    </xdr:from>
    <xdr:to>
      <xdr:col>41</xdr:col>
      <xdr:colOff>101600</xdr:colOff>
      <xdr:row>59</xdr:row>
      <xdr:rowOff>25078</xdr:rowOff>
    </xdr:to>
    <xdr:sp macro="" textlink="">
      <xdr:nvSpPr>
        <xdr:cNvPr id="378" name="楕円 377"/>
        <xdr:cNvSpPr/>
      </xdr:nvSpPr>
      <xdr:spPr>
        <a:xfrm>
          <a:off x="7810500" y="100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41605</xdr:rowOff>
    </xdr:from>
    <xdr:ext cx="599010" cy="259045"/>
    <xdr:sp macro="" textlink="">
      <xdr:nvSpPr>
        <xdr:cNvPr id="379" name="テキスト ボックス 378"/>
        <xdr:cNvSpPr txBox="1"/>
      </xdr:nvSpPr>
      <xdr:spPr>
        <a:xfrm>
          <a:off x="7561795" y="981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100157</xdr:rowOff>
    </xdr:from>
    <xdr:to>
      <xdr:col>36</xdr:col>
      <xdr:colOff>165100</xdr:colOff>
      <xdr:row>59</xdr:row>
      <xdr:rowOff>30307</xdr:rowOff>
    </xdr:to>
    <xdr:sp macro="" textlink="">
      <xdr:nvSpPr>
        <xdr:cNvPr id="380" name="楕円 379"/>
        <xdr:cNvSpPr/>
      </xdr:nvSpPr>
      <xdr:spPr>
        <a:xfrm>
          <a:off x="6921500" y="100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46834</xdr:rowOff>
    </xdr:from>
    <xdr:ext cx="599010" cy="259045"/>
    <xdr:sp macro="" textlink="">
      <xdr:nvSpPr>
        <xdr:cNvPr id="381" name="テキスト ボックス 380"/>
        <xdr:cNvSpPr txBox="1"/>
      </xdr:nvSpPr>
      <xdr:spPr>
        <a:xfrm>
          <a:off x="6672795" y="98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159251</xdr:rowOff>
    </xdr:from>
    <xdr:to>
      <xdr:col>55</xdr:col>
      <xdr:colOff>0</xdr:colOff>
      <xdr:row>78</xdr:row>
      <xdr:rowOff>91616</xdr:rowOff>
    </xdr:to>
    <xdr:cxnSp macro="">
      <xdr:nvCxnSpPr>
        <xdr:cNvPr id="408" name="直線コネクタ 407"/>
        <xdr:cNvCxnSpPr/>
      </xdr:nvCxnSpPr>
      <xdr:spPr>
        <a:xfrm>
          <a:off x="9639300" y="13360901"/>
          <a:ext cx="8382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159251</xdr:rowOff>
    </xdr:from>
    <xdr:to>
      <xdr:col>50</xdr:col>
      <xdr:colOff>114300</xdr:colOff>
      <xdr:row>78</xdr:row>
      <xdr:rowOff>13086</xdr:rowOff>
    </xdr:to>
    <xdr:cxnSp macro="">
      <xdr:nvCxnSpPr>
        <xdr:cNvPr id="411" name="直線コネクタ 410"/>
        <xdr:cNvCxnSpPr/>
      </xdr:nvCxnSpPr>
      <xdr:spPr>
        <a:xfrm flipV="1">
          <a:off x="8750300" y="13360901"/>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13086</xdr:rowOff>
    </xdr:from>
    <xdr:to>
      <xdr:col>45</xdr:col>
      <xdr:colOff>177800</xdr:colOff>
      <xdr:row>78</xdr:row>
      <xdr:rowOff>72399</xdr:rowOff>
    </xdr:to>
    <xdr:cxnSp macro="">
      <xdr:nvCxnSpPr>
        <xdr:cNvPr id="414" name="直線コネクタ 413"/>
        <xdr:cNvCxnSpPr/>
      </xdr:nvCxnSpPr>
      <xdr:spPr>
        <a:xfrm flipV="1">
          <a:off x="7861300" y="13386186"/>
          <a:ext cx="889000" cy="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72399</xdr:rowOff>
    </xdr:from>
    <xdr:to>
      <xdr:col>41</xdr:col>
      <xdr:colOff>50800</xdr:colOff>
      <xdr:row>78</xdr:row>
      <xdr:rowOff>90489</xdr:rowOff>
    </xdr:to>
    <xdr:cxnSp macro="">
      <xdr:nvCxnSpPr>
        <xdr:cNvPr id="417" name="直線コネクタ 416"/>
        <xdr:cNvCxnSpPr/>
      </xdr:nvCxnSpPr>
      <xdr:spPr>
        <a:xfrm flipV="1">
          <a:off x="6972300" y="13445499"/>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40816</xdr:rowOff>
    </xdr:from>
    <xdr:to>
      <xdr:col>55</xdr:col>
      <xdr:colOff>50800</xdr:colOff>
      <xdr:row>78</xdr:row>
      <xdr:rowOff>142416</xdr:rowOff>
    </xdr:to>
    <xdr:sp macro="" textlink="">
      <xdr:nvSpPr>
        <xdr:cNvPr id="427" name="楕円 426"/>
        <xdr:cNvSpPr/>
      </xdr:nvSpPr>
      <xdr:spPr>
        <a:xfrm>
          <a:off x="10426700" y="134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xdr:rowOff>
    </xdr:from>
    <xdr:ext cx="599010" cy="259045"/>
    <xdr:sp macro="" textlink="">
      <xdr:nvSpPr>
        <xdr:cNvPr id="428" name="普通建設事業費 （ うち新規整備　）該当値テキスト"/>
        <xdr:cNvSpPr txBox="1"/>
      </xdr:nvSpPr>
      <xdr:spPr>
        <a:xfrm>
          <a:off x="10528300" y="1320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108451</xdr:rowOff>
    </xdr:from>
    <xdr:to>
      <xdr:col>50</xdr:col>
      <xdr:colOff>165100</xdr:colOff>
      <xdr:row>78</xdr:row>
      <xdr:rowOff>38601</xdr:rowOff>
    </xdr:to>
    <xdr:sp macro="" textlink="">
      <xdr:nvSpPr>
        <xdr:cNvPr id="429" name="楕円 428"/>
        <xdr:cNvSpPr/>
      </xdr:nvSpPr>
      <xdr:spPr>
        <a:xfrm>
          <a:off x="9588500" y="133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55128</xdr:rowOff>
    </xdr:from>
    <xdr:ext cx="599010" cy="259045"/>
    <xdr:sp macro="" textlink="">
      <xdr:nvSpPr>
        <xdr:cNvPr id="430" name="テキスト ボックス 429"/>
        <xdr:cNvSpPr txBox="1"/>
      </xdr:nvSpPr>
      <xdr:spPr>
        <a:xfrm>
          <a:off x="9339795" y="1308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133736</xdr:rowOff>
    </xdr:from>
    <xdr:to>
      <xdr:col>46</xdr:col>
      <xdr:colOff>38100</xdr:colOff>
      <xdr:row>78</xdr:row>
      <xdr:rowOff>63886</xdr:rowOff>
    </xdr:to>
    <xdr:sp macro="" textlink="">
      <xdr:nvSpPr>
        <xdr:cNvPr id="431" name="楕円 430"/>
        <xdr:cNvSpPr/>
      </xdr:nvSpPr>
      <xdr:spPr>
        <a:xfrm>
          <a:off x="8699500" y="133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80413</xdr:rowOff>
    </xdr:from>
    <xdr:ext cx="599010" cy="259045"/>
    <xdr:sp macro="" textlink="">
      <xdr:nvSpPr>
        <xdr:cNvPr id="432" name="テキスト ボックス 431"/>
        <xdr:cNvSpPr txBox="1"/>
      </xdr:nvSpPr>
      <xdr:spPr>
        <a:xfrm>
          <a:off x="8450795" y="131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21599</xdr:rowOff>
    </xdr:from>
    <xdr:to>
      <xdr:col>41</xdr:col>
      <xdr:colOff>101600</xdr:colOff>
      <xdr:row>78</xdr:row>
      <xdr:rowOff>123199</xdr:rowOff>
    </xdr:to>
    <xdr:sp macro="" textlink="">
      <xdr:nvSpPr>
        <xdr:cNvPr id="433" name="楕円 432"/>
        <xdr:cNvSpPr/>
      </xdr:nvSpPr>
      <xdr:spPr>
        <a:xfrm>
          <a:off x="7810500" y="133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139726</xdr:rowOff>
    </xdr:from>
    <xdr:ext cx="599010" cy="259045"/>
    <xdr:sp macro="" textlink="">
      <xdr:nvSpPr>
        <xdr:cNvPr id="434" name="テキスト ボックス 433"/>
        <xdr:cNvSpPr txBox="1"/>
      </xdr:nvSpPr>
      <xdr:spPr>
        <a:xfrm>
          <a:off x="7561795" y="13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39689</xdr:rowOff>
    </xdr:from>
    <xdr:to>
      <xdr:col>36</xdr:col>
      <xdr:colOff>165100</xdr:colOff>
      <xdr:row>78</xdr:row>
      <xdr:rowOff>141289</xdr:rowOff>
    </xdr:to>
    <xdr:sp macro="" textlink="">
      <xdr:nvSpPr>
        <xdr:cNvPr id="435" name="楕円 434"/>
        <xdr:cNvSpPr/>
      </xdr:nvSpPr>
      <xdr:spPr>
        <a:xfrm>
          <a:off x="6921500" y="134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157816</xdr:rowOff>
    </xdr:from>
    <xdr:ext cx="599010" cy="259045"/>
    <xdr:sp macro="" textlink="">
      <xdr:nvSpPr>
        <xdr:cNvPr id="436" name="テキスト ボックス 435"/>
        <xdr:cNvSpPr txBox="1"/>
      </xdr:nvSpPr>
      <xdr:spPr>
        <a:xfrm>
          <a:off x="6672795" y="131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159556</xdr:rowOff>
    </xdr:from>
    <xdr:to>
      <xdr:col>55</xdr:col>
      <xdr:colOff>0</xdr:colOff>
      <xdr:row>98</xdr:row>
      <xdr:rowOff>1273</xdr:rowOff>
    </xdr:to>
    <xdr:cxnSp macro="">
      <xdr:nvCxnSpPr>
        <xdr:cNvPr id="463" name="直線コネクタ 462"/>
        <xdr:cNvCxnSpPr/>
      </xdr:nvCxnSpPr>
      <xdr:spPr>
        <a:xfrm flipV="1">
          <a:off x="9639300" y="16618756"/>
          <a:ext cx="838200" cy="18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159981</xdr:rowOff>
    </xdr:from>
    <xdr:to>
      <xdr:col>50</xdr:col>
      <xdr:colOff>114300</xdr:colOff>
      <xdr:row>98</xdr:row>
      <xdr:rowOff>1273</xdr:rowOff>
    </xdr:to>
    <xdr:cxnSp macro="">
      <xdr:nvCxnSpPr>
        <xdr:cNvPr id="466" name="直線コネクタ 465"/>
        <xdr:cNvCxnSpPr/>
      </xdr:nvCxnSpPr>
      <xdr:spPr>
        <a:xfrm>
          <a:off x="8750300" y="16790631"/>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159981</xdr:rowOff>
    </xdr:from>
    <xdr:to>
      <xdr:col>45</xdr:col>
      <xdr:colOff>177800</xdr:colOff>
      <xdr:row>98</xdr:row>
      <xdr:rowOff>69703</xdr:rowOff>
    </xdr:to>
    <xdr:cxnSp macro="">
      <xdr:nvCxnSpPr>
        <xdr:cNvPr id="469" name="直線コネクタ 468"/>
        <xdr:cNvCxnSpPr/>
      </xdr:nvCxnSpPr>
      <xdr:spPr>
        <a:xfrm flipV="1">
          <a:off x="7861300" y="16790631"/>
          <a:ext cx="8890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69703</xdr:rowOff>
    </xdr:from>
    <xdr:to>
      <xdr:col>41</xdr:col>
      <xdr:colOff>50800</xdr:colOff>
      <xdr:row>98</xdr:row>
      <xdr:rowOff>96273</xdr:rowOff>
    </xdr:to>
    <xdr:cxnSp macro="">
      <xdr:nvCxnSpPr>
        <xdr:cNvPr id="472" name="直線コネクタ 471"/>
        <xdr:cNvCxnSpPr/>
      </xdr:nvCxnSpPr>
      <xdr:spPr>
        <a:xfrm flipV="1">
          <a:off x="6972300" y="16871803"/>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108756</xdr:rowOff>
    </xdr:from>
    <xdr:to>
      <xdr:col>55</xdr:col>
      <xdr:colOff>50800</xdr:colOff>
      <xdr:row>97</xdr:row>
      <xdr:rowOff>38906</xdr:rowOff>
    </xdr:to>
    <xdr:sp macro="" textlink="">
      <xdr:nvSpPr>
        <xdr:cNvPr id="482" name="楕円 481"/>
        <xdr:cNvSpPr/>
      </xdr:nvSpPr>
      <xdr:spPr>
        <a:xfrm>
          <a:off x="10426700" y="165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131633</xdr:rowOff>
    </xdr:from>
    <xdr:ext cx="599010" cy="259045"/>
    <xdr:sp macro="" textlink="">
      <xdr:nvSpPr>
        <xdr:cNvPr id="483" name="普通建設事業費 （ うち更新整備　）該当値テキスト"/>
        <xdr:cNvSpPr txBox="1"/>
      </xdr:nvSpPr>
      <xdr:spPr>
        <a:xfrm>
          <a:off x="10528300" y="164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121923</xdr:rowOff>
    </xdr:from>
    <xdr:to>
      <xdr:col>50</xdr:col>
      <xdr:colOff>165100</xdr:colOff>
      <xdr:row>98</xdr:row>
      <xdr:rowOff>52073</xdr:rowOff>
    </xdr:to>
    <xdr:sp macro="" textlink="">
      <xdr:nvSpPr>
        <xdr:cNvPr id="484" name="楕円 483"/>
        <xdr:cNvSpPr/>
      </xdr:nvSpPr>
      <xdr:spPr>
        <a:xfrm>
          <a:off x="9588500" y="16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68600</xdr:rowOff>
    </xdr:from>
    <xdr:ext cx="534377" cy="259045"/>
    <xdr:sp macro="" textlink="">
      <xdr:nvSpPr>
        <xdr:cNvPr id="485" name="テキスト ボックス 484"/>
        <xdr:cNvSpPr txBox="1"/>
      </xdr:nvSpPr>
      <xdr:spPr>
        <a:xfrm>
          <a:off x="9372111" y="165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109181</xdr:rowOff>
    </xdr:from>
    <xdr:to>
      <xdr:col>46</xdr:col>
      <xdr:colOff>38100</xdr:colOff>
      <xdr:row>98</xdr:row>
      <xdr:rowOff>39331</xdr:rowOff>
    </xdr:to>
    <xdr:sp macro="" textlink="">
      <xdr:nvSpPr>
        <xdr:cNvPr id="486" name="楕円 485"/>
        <xdr:cNvSpPr/>
      </xdr:nvSpPr>
      <xdr:spPr>
        <a:xfrm>
          <a:off x="8699500" y="167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55858</xdr:rowOff>
    </xdr:from>
    <xdr:ext cx="534377" cy="259045"/>
    <xdr:sp macro="" textlink="">
      <xdr:nvSpPr>
        <xdr:cNvPr id="487" name="テキスト ボックス 486"/>
        <xdr:cNvSpPr txBox="1"/>
      </xdr:nvSpPr>
      <xdr:spPr>
        <a:xfrm>
          <a:off x="8483111" y="165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18903</xdr:rowOff>
    </xdr:from>
    <xdr:to>
      <xdr:col>41</xdr:col>
      <xdr:colOff>101600</xdr:colOff>
      <xdr:row>98</xdr:row>
      <xdr:rowOff>120503</xdr:rowOff>
    </xdr:to>
    <xdr:sp macro="" textlink="">
      <xdr:nvSpPr>
        <xdr:cNvPr id="488" name="楕円 487"/>
        <xdr:cNvSpPr/>
      </xdr:nvSpPr>
      <xdr:spPr>
        <a:xfrm>
          <a:off x="78105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111630</xdr:rowOff>
    </xdr:from>
    <xdr:ext cx="534377" cy="259045"/>
    <xdr:sp macro="" textlink="">
      <xdr:nvSpPr>
        <xdr:cNvPr id="489" name="テキスト ボックス 488"/>
        <xdr:cNvSpPr txBox="1"/>
      </xdr:nvSpPr>
      <xdr:spPr>
        <a:xfrm>
          <a:off x="7594111" y="16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45473</xdr:rowOff>
    </xdr:from>
    <xdr:to>
      <xdr:col>36</xdr:col>
      <xdr:colOff>165100</xdr:colOff>
      <xdr:row>98</xdr:row>
      <xdr:rowOff>147073</xdr:rowOff>
    </xdr:to>
    <xdr:sp macro="" textlink="">
      <xdr:nvSpPr>
        <xdr:cNvPr id="490" name="楕円 489"/>
        <xdr:cNvSpPr/>
      </xdr:nvSpPr>
      <xdr:spPr>
        <a:xfrm>
          <a:off x="6921500" y="168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138200</xdr:rowOff>
    </xdr:from>
    <xdr:ext cx="534377" cy="259045"/>
    <xdr:sp macro="" textlink="">
      <xdr:nvSpPr>
        <xdr:cNvPr id="491" name="テキスト ボックス 490"/>
        <xdr:cNvSpPr txBox="1"/>
      </xdr:nvSpPr>
      <xdr:spPr>
        <a:xfrm>
          <a:off x="6705111" y="169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129884</xdr:rowOff>
    </xdr:from>
    <xdr:to>
      <xdr:col>85</xdr:col>
      <xdr:colOff>127000</xdr:colOff>
      <xdr:row>38</xdr:row>
      <xdr:rowOff>139671</xdr:rowOff>
    </xdr:to>
    <xdr:cxnSp macro="">
      <xdr:nvCxnSpPr>
        <xdr:cNvPr id="518" name="直線コネクタ 517"/>
        <xdr:cNvCxnSpPr/>
      </xdr:nvCxnSpPr>
      <xdr:spPr>
        <a:xfrm>
          <a:off x="15481300" y="6644984"/>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114602</xdr:rowOff>
    </xdr:from>
    <xdr:to>
      <xdr:col>81</xdr:col>
      <xdr:colOff>50800</xdr:colOff>
      <xdr:row>38</xdr:row>
      <xdr:rowOff>129884</xdr:rowOff>
    </xdr:to>
    <xdr:cxnSp macro="">
      <xdr:nvCxnSpPr>
        <xdr:cNvPr id="521" name="直線コネクタ 520"/>
        <xdr:cNvCxnSpPr/>
      </xdr:nvCxnSpPr>
      <xdr:spPr>
        <a:xfrm>
          <a:off x="14592300" y="6629702"/>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114602</xdr:rowOff>
    </xdr:from>
    <xdr:to>
      <xdr:col>76</xdr:col>
      <xdr:colOff>114300</xdr:colOff>
      <xdr:row>38</xdr:row>
      <xdr:rowOff>139211</xdr:rowOff>
    </xdr:to>
    <xdr:cxnSp macro="">
      <xdr:nvCxnSpPr>
        <xdr:cNvPr id="524" name="直線コネクタ 523"/>
        <xdr:cNvCxnSpPr/>
      </xdr:nvCxnSpPr>
      <xdr:spPr>
        <a:xfrm flipV="1">
          <a:off x="13703300" y="6629702"/>
          <a:ext cx="889000" cy="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131587</xdr:rowOff>
    </xdr:from>
    <xdr:to>
      <xdr:col>71</xdr:col>
      <xdr:colOff>177800</xdr:colOff>
      <xdr:row>38</xdr:row>
      <xdr:rowOff>139211</xdr:rowOff>
    </xdr:to>
    <xdr:cxnSp macro="">
      <xdr:nvCxnSpPr>
        <xdr:cNvPr id="527" name="直線コネクタ 526"/>
        <xdr:cNvCxnSpPr/>
      </xdr:nvCxnSpPr>
      <xdr:spPr>
        <a:xfrm>
          <a:off x="12814300" y="6646687"/>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88871</xdr:rowOff>
    </xdr:from>
    <xdr:to>
      <xdr:col>85</xdr:col>
      <xdr:colOff>177800</xdr:colOff>
      <xdr:row>39</xdr:row>
      <xdr:rowOff>19021</xdr:rowOff>
    </xdr:to>
    <xdr:sp macro="" textlink="">
      <xdr:nvSpPr>
        <xdr:cNvPr id="537" name="楕円 536"/>
        <xdr:cNvSpPr/>
      </xdr:nvSpPr>
      <xdr:spPr>
        <a:xfrm>
          <a:off x="16268700" y="66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45083</xdr:rowOff>
    </xdr:from>
    <xdr:ext cx="313932" cy="259045"/>
    <xdr:sp macro="" textlink="">
      <xdr:nvSpPr>
        <xdr:cNvPr id="538" name="災害復旧事業費該当値テキスト"/>
        <xdr:cNvSpPr txBox="1"/>
      </xdr:nvSpPr>
      <xdr:spPr>
        <a:xfrm>
          <a:off x="16370300" y="6560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79084</xdr:rowOff>
    </xdr:from>
    <xdr:to>
      <xdr:col>81</xdr:col>
      <xdr:colOff>101600</xdr:colOff>
      <xdr:row>39</xdr:row>
      <xdr:rowOff>9234</xdr:rowOff>
    </xdr:to>
    <xdr:sp macro="" textlink="">
      <xdr:nvSpPr>
        <xdr:cNvPr id="539" name="楕円 538"/>
        <xdr:cNvSpPr/>
      </xdr:nvSpPr>
      <xdr:spPr>
        <a:xfrm>
          <a:off x="15430500" y="65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361</xdr:rowOff>
    </xdr:from>
    <xdr:ext cx="469744" cy="259045"/>
    <xdr:sp macro="" textlink="">
      <xdr:nvSpPr>
        <xdr:cNvPr id="540" name="テキスト ボックス 539"/>
        <xdr:cNvSpPr txBox="1"/>
      </xdr:nvSpPr>
      <xdr:spPr>
        <a:xfrm>
          <a:off x="15246428" y="668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63802</xdr:rowOff>
    </xdr:from>
    <xdr:to>
      <xdr:col>76</xdr:col>
      <xdr:colOff>165100</xdr:colOff>
      <xdr:row>38</xdr:row>
      <xdr:rowOff>165402</xdr:rowOff>
    </xdr:to>
    <xdr:sp macro="" textlink="">
      <xdr:nvSpPr>
        <xdr:cNvPr id="541" name="楕円 540"/>
        <xdr:cNvSpPr/>
      </xdr:nvSpPr>
      <xdr:spPr>
        <a:xfrm>
          <a:off x="14541500" y="65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10479</xdr:rowOff>
    </xdr:from>
    <xdr:ext cx="534377" cy="259045"/>
    <xdr:sp macro="" textlink="">
      <xdr:nvSpPr>
        <xdr:cNvPr id="542" name="テキスト ボックス 541"/>
        <xdr:cNvSpPr txBox="1"/>
      </xdr:nvSpPr>
      <xdr:spPr>
        <a:xfrm>
          <a:off x="14325111" y="63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88411</xdr:rowOff>
    </xdr:from>
    <xdr:to>
      <xdr:col>72</xdr:col>
      <xdr:colOff>38100</xdr:colOff>
      <xdr:row>39</xdr:row>
      <xdr:rowOff>18561</xdr:rowOff>
    </xdr:to>
    <xdr:sp macro="" textlink="">
      <xdr:nvSpPr>
        <xdr:cNvPr id="543" name="楕円 542"/>
        <xdr:cNvSpPr/>
      </xdr:nvSpPr>
      <xdr:spPr>
        <a:xfrm>
          <a:off x="13652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9688</xdr:rowOff>
    </xdr:from>
    <xdr:ext cx="378565" cy="259045"/>
    <xdr:sp macro="" textlink="">
      <xdr:nvSpPr>
        <xdr:cNvPr id="544" name="テキスト ボックス 543"/>
        <xdr:cNvSpPr txBox="1"/>
      </xdr:nvSpPr>
      <xdr:spPr>
        <a:xfrm>
          <a:off x="13514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80787</xdr:rowOff>
    </xdr:from>
    <xdr:to>
      <xdr:col>67</xdr:col>
      <xdr:colOff>101600</xdr:colOff>
      <xdr:row>39</xdr:row>
      <xdr:rowOff>10937</xdr:rowOff>
    </xdr:to>
    <xdr:sp macro="" textlink="">
      <xdr:nvSpPr>
        <xdr:cNvPr id="545" name="楕円 544"/>
        <xdr:cNvSpPr/>
      </xdr:nvSpPr>
      <xdr:spPr>
        <a:xfrm>
          <a:off x="12763500" y="6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2064</xdr:rowOff>
    </xdr:from>
    <xdr:ext cx="469744" cy="259045"/>
    <xdr:sp macro="" textlink="">
      <xdr:nvSpPr>
        <xdr:cNvPr id="546" name="テキスト ボックス 545"/>
        <xdr:cNvSpPr txBox="1"/>
      </xdr:nvSpPr>
      <xdr:spPr>
        <a:xfrm>
          <a:off x="12579428" y="668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72510</xdr:rowOff>
    </xdr:from>
    <xdr:to>
      <xdr:col>85</xdr:col>
      <xdr:colOff>127000</xdr:colOff>
      <xdr:row>76</xdr:row>
      <xdr:rowOff>79318</xdr:rowOff>
    </xdr:to>
    <xdr:cxnSp macro="">
      <xdr:nvCxnSpPr>
        <xdr:cNvPr id="622" name="直線コネクタ 621"/>
        <xdr:cNvCxnSpPr/>
      </xdr:nvCxnSpPr>
      <xdr:spPr>
        <a:xfrm>
          <a:off x="15481300" y="13102710"/>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58666</xdr:rowOff>
    </xdr:from>
    <xdr:to>
      <xdr:col>81</xdr:col>
      <xdr:colOff>50800</xdr:colOff>
      <xdr:row>76</xdr:row>
      <xdr:rowOff>72510</xdr:rowOff>
    </xdr:to>
    <xdr:cxnSp macro="">
      <xdr:nvCxnSpPr>
        <xdr:cNvPr id="625" name="直線コネクタ 624"/>
        <xdr:cNvCxnSpPr/>
      </xdr:nvCxnSpPr>
      <xdr:spPr>
        <a:xfrm>
          <a:off x="14592300" y="13088866"/>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58666</xdr:rowOff>
    </xdr:from>
    <xdr:to>
      <xdr:col>76</xdr:col>
      <xdr:colOff>114300</xdr:colOff>
      <xdr:row>76</xdr:row>
      <xdr:rowOff>58666</xdr:rowOff>
    </xdr:to>
    <xdr:cxnSp macro="">
      <xdr:nvCxnSpPr>
        <xdr:cNvPr id="628" name="直線コネクタ 627"/>
        <xdr:cNvCxnSpPr/>
      </xdr:nvCxnSpPr>
      <xdr:spPr>
        <a:xfrm>
          <a:off x="13703300" y="1308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37836</xdr:rowOff>
    </xdr:from>
    <xdr:to>
      <xdr:col>71</xdr:col>
      <xdr:colOff>177800</xdr:colOff>
      <xdr:row>76</xdr:row>
      <xdr:rowOff>58666</xdr:rowOff>
    </xdr:to>
    <xdr:cxnSp macro="">
      <xdr:nvCxnSpPr>
        <xdr:cNvPr id="631" name="直線コネクタ 630"/>
        <xdr:cNvCxnSpPr/>
      </xdr:nvCxnSpPr>
      <xdr:spPr>
        <a:xfrm>
          <a:off x="12814300" y="13068036"/>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28518</xdr:rowOff>
    </xdr:from>
    <xdr:to>
      <xdr:col>85</xdr:col>
      <xdr:colOff>177800</xdr:colOff>
      <xdr:row>76</xdr:row>
      <xdr:rowOff>130118</xdr:rowOff>
    </xdr:to>
    <xdr:sp macro="" textlink="">
      <xdr:nvSpPr>
        <xdr:cNvPr id="641" name="楕円 640"/>
        <xdr:cNvSpPr/>
      </xdr:nvSpPr>
      <xdr:spPr>
        <a:xfrm>
          <a:off x="162687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51395</xdr:rowOff>
    </xdr:from>
    <xdr:ext cx="534377" cy="259045"/>
    <xdr:sp macro="" textlink="">
      <xdr:nvSpPr>
        <xdr:cNvPr id="642" name="公債費該当値テキスト"/>
        <xdr:cNvSpPr txBox="1"/>
      </xdr:nvSpPr>
      <xdr:spPr>
        <a:xfrm>
          <a:off x="16370300" y="129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21710</xdr:rowOff>
    </xdr:from>
    <xdr:to>
      <xdr:col>81</xdr:col>
      <xdr:colOff>101600</xdr:colOff>
      <xdr:row>76</xdr:row>
      <xdr:rowOff>123310</xdr:rowOff>
    </xdr:to>
    <xdr:sp macro="" textlink="">
      <xdr:nvSpPr>
        <xdr:cNvPr id="643" name="楕円 642"/>
        <xdr:cNvSpPr/>
      </xdr:nvSpPr>
      <xdr:spPr>
        <a:xfrm>
          <a:off x="15430500" y="130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139837</xdr:rowOff>
    </xdr:from>
    <xdr:ext cx="534377" cy="259045"/>
    <xdr:sp macro="" textlink="">
      <xdr:nvSpPr>
        <xdr:cNvPr id="644" name="テキスト ボックス 643"/>
        <xdr:cNvSpPr txBox="1"/>
      </xdr:nvSpPr>
      <xdr:spPr>
        <a:xfrm>
          <a:off x="15214111" y="12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7866</xdr:rowOff>
    </xdr:from>
    <xdr:to>
      <xdr:col>76</xdr:col>
      <xdr:colOff>165100</xdr:colOff>
      <xdr:row>76</xdr:row>
      <xdr:rowOff>109466</xdr:rowOff>
    </xdr:to>
    <xdr:sp macro="" textlink="">
      <xdr:nvSpPr>
        <xdr:cNvPr id="645" name="楕円 644"/>
        <xdr:cNvSpPr/>
      </xdr:nvSpPr>
      <xdr:spPr>
        <a:xfrm>
          <a:off x="14541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125993</xdr:rowOff>
    </xdr:from>
    <xdr:ext cx="534377" cy="259045"/>
    <xdr:sp macro="" textlink="">
      <xdr:nvSpPr>
        <xdr:cNvPr id="646" name="テキスト ボックス 645"/>
        <xdr:cNvSpPr txBox="1"/>
      </xdr:nvSpPr>
      <xdr:spPr>
        <a:xfrm>
          <a:off x="14325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7866</xdr:rowOff>
    </xdr:from>
    <xdr:to>
      <xdr:col>72</xdr:col>
      <xdr:colOff>38100</xdr:colOff>
      <xdr:row>76</xdr:row>
      <xdr:rowOff>109466</xdr:rowOff>
    </xdr:to>
    <xdr:sp macro="" textlink="">
      <xdr:nvSpPr>
        <xdr:cNvPr id="647" name="楕円 646"/>
        <xdr:cNvSpPr/>
      </xdr:nvSpPr>
      <xdr:spPr>
        <a:xfrm>
          <a:off x="13652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125993</xdr:rowOff>
    </xdr:from>
    <xdr:ext cx="534377" cy="259045"/>
    <xdr:sp macro="" textlink="">
      <xdr:nvSpPr>
        <xdr:cNvPr id="648" name="テキスト ボックス 647"/>
        <xdr:cNvSpPr txBox="1"/>
      </xdr:nvSpPr>
      <xdr:spPr>
        <a:xfrm>
          <a:off x="13436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158486</xdr:rowOff>
    </xdr:from>
    <xdr:to>
      <xdr:col>67</xdr:col>
      <xdr:colOff>101600</xdr:colOff>
      <xdr:row>76</xdr:row>
      <xdr:rowOff>88636</xdr:rowOff>
    </xdr:to>
    <xdr:sp macro="" textlink="">
      <xdr:nvSpPr>
        <xdr:cNvPr id="649" name="楕円 648"/>
        <xdr:cNvSpPr/>
      </xdr:nvSpPr>
      <xdr:spPr>
        <a:xfrm>
          <a:off x="12763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105163</xdr:rowOff>
    </xdr:from>
    <xdr:ext cx="534377" cy="259045"/>
    <xdr:sp macro="" textlink="">
      <xdr:nvSpPr>
        <xdr:cNvPr id="650" name="テキスト ボックス 649"/>
        <xdr:cNvSpPr txBox="1"/>
      </xdr:nvSpPr>
      <xdr:spPr>
        <a:xfrm>
          <a:off x="12547111" y="12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80127</xdr:rowOff>
    </xdr:from>
    <xdr:to>
      <xdr:col>85</xdr:col>
      <xdr:colOff>127000</xdr:colOff>
      <xdr:row>99</xdr:row>
      <xdr:rowOff>4025</xdr:rowOff>
    </xdr:to>
    <xdr:cxnSp macro="">
      <xdr:nvCxnSpPr>
        <xdr:cNvPr id="681" name="直線コネクタ 680"/>
        <xdr:cNvCxnSpPr/>
      </xdr:nvCxnSpPr>
      <xdr:spPr>
        <a:xfrm flipV="1">
          <a:off x="15481300" y="16710777"/>
          <a:ext cx="838200" cy="2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4025</xdr:rowOff>
    </xdr:from>
    <xdr:to>
      <xdr:col>81</xdr:col>
      <xdr:colOff>50800</xdr:colOff>
      <xdr:row>99</xdr:row>
      <xdr:rowOff>4980</xdr:rowOff>
    </xdr:to>
    <xdr:cxnSp macro="">
      <xdr:nvCxnSpPr>
        <xdr:cNvPr id="684" name="直線コネクタ 683"/>
        <xdr:cNvCxnSpPr/>
      </xdr:nvCxnSpPr>
      <xdr:spPr>
        <a:xfrm flipV="1">
          <a:off x="14592300" y="16977575"/>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115140</xdr:rowOff>
    </xdr:from>
    <xdr:to>
      <xdr:col>76</xdr:col>
      <xdr:colOff>114300</xdr:colOff>
      <xdr:row>99</xdr:row>
      <xdr:rowOff>4980</xdr:rowOff>
    </xdr:to>
    <xdr:cxnSp macro="">
      <xdr:nvCxnSpPr>
        <xdr:cNvPr id="687" name="直線コネクタ 686"/>
        <xdr:cNvCxnSpPr/>
      </xdr:nvCxnSpPr>
      <xdr:spPr>
        <a:xfrm>
          <a:off x="13703300" y="16917240"/>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115140</xdr:rowOff>
    </xdr:from>
    <xdr:to>
      <xdr:col>71</xdr:col>
      <xdr:colOff>177800</xdr:colOff>
      <xdr:row>99</xdr:row>
      <xdr:rowOff>47023</xdr:rowOff>
    </xdr:to>
    <xdr:cxnSp macro="">
      <xdr:nvCxnSpPr>
        <xdr:cNvPr id="690" name="直線コネクタ 689"/>
        <xdr:cNvCxnSpPr/>
      </xdr:nvCxnSpPr>
      <xdr:spPr>
        <a:xfrm flipV="1">
          <a:off x="12814300" y="16917240"/>
          <a:ext cx="889000" cy="1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29327</xdr:rowOff>
    </xdr:from>
    <xdr:to>
      <xdr:col>85</xdr:col>
      <xdr:colOff>177800</xdr:colOff>
      <xdr:row>97</xdr:row>
      <xdr:rowOff>130927</xdr:rowOff>
    </xdr:to>
    <xdr:sp macro="" textlink="">
      <xdr:nvSpPr>
        <xdr:cNvPr id="700" name="楕円 699"/>
        <xdr:cNvSpPr/>
      </xdr:nvSpPr>
      <xdr:spPr>
        <a:xfrm>
          <a:off x="16268700" y="166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52204</xdr:rowOff>
    </xdr:from>
    <xdr:ext cx="599010" cy="259045"/>
    <xdr:sp macro="" textlink="">
      <xdr:nvSpPr>
        <xdr:cNvPr id="701" name="積立金該当値テキスト"/>
        <xdr:cNvSpPr txBox="1"/>
      </xdr:nvSpPr>
      <xdr:spPr>
        <a:xfrm>
          <a:off x="16370300" y="1651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124675</xdr:rowOff>
    </xdr:from>
    <xdr:to>
      <xdr:col>81</xdr:col>
      <xdr:colOff>101600</xdr:colOff>
      <xdr:row>99</xdr:row>
      <xdr:rowOff>54825</xdr:rowOff>
    </xdr:to>
    <xdr:sp macro="" textlink="">
      <xdr:nvSpPr>
        <xdr:cNvPr id="702" name="楕円 701"/>
        <xdr:cNvSpPr/>
      </xdr:nvSpPr>
      <xdr:spPr>
        <a:xfrm>
          <a:off x="15430500" y="169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71352</xdr:rowOff>
    </xdr:from>
    <xdr:ext cx="534377" cy="259045"/>
    <xdr:sp macro="" textlink="">
      <xdr:nvSpPr>
        <xdr:cNvPr id="703" name="テキスト ボックス 702"/>
        <xdr:cNvSpPr txBox="1"/>
      </xdr:nvSpPr>
      <xdr:spPr>
        <a:xfrm>
          <a:off x="15214111" y="167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125630</xdr:rowOff>
    </xdr:from>
    <xdr:to>
      <xdr:col>76</xdr:col>
      <xdr:colOff>165100</xdr:colOff>
      <xdr:row>99</xdr:row>
      <xdr:rowOff>55780</xdr:rowOff>
    </xdr:to>
    <xdr:sp macro="" textlink="">
      <xdr:nvSpPr>
        <xdr:cNvPr id="704" name="楕円 703"/>
        <xdr:cNvSpPr/>
      </xdr:nvSpPr>
      <xdr:spPr>
        <a:xfrm>
          <a:off x="14541500" y="16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72307</xdr:rowOff>
    </xdr:from>
    <xdr:ext cx="534377" cy="259045"/>
    <xdr:sp macro="" textlink="">
      <xdr:nvSpPr>
        <xdr:cNvPr id="705" name="テキスト ボックス 704"/>
        <xdr:cNvSpPr txBox="1"/>
      </xdr:nvSpPr>
      <xdr:spPr>
        <a:xfrm>
          <a:off x="14325111" y="167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64340</xdr:rowOff>
    </xdr:from>
    <xdr:to>
      <xdr:col>72</xdr:col>
      <xdr:colOff>38100</xdr:colOff>
      <xdr:row>98</xdr:row>
      <xdr:rowOff>165940</xdr:rowOff>
    </xdr:to>
    <xdr:sp macro="" textlink="">
      <xdr:nvSpPr>
        <xdr:cNvPr id="706" name="楕円 705"/>
        <xdr:cNvSpPr/>
      </xdr:nvSpPr>
      <xdr:spPr>
        <a:xfrm>
          <a:off x="13652500" y="168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11017</xdr:rowOff>
    </xdr:from>
    <xdr:ext cx="534377" cy="259045"/>
    <xdr:sp macro="" textlink="">
      <xdr:nvSpPr>
        <xdr:cNvPr id="707" name="テキスト ボックス 706"/>
        <xdr:cNvSpPr txBox="1"/>
      </xdr:nvSpPr>
      <xdr:spPr>
        <a:xfrm>
          <a:off x="13436111" y="166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167673</xdr:rowOff>
    </xdr:from>
    <xdr:to>
      <xdr:col>67</xdr:col>
      <xdr:colOff>101600</xdr:colOff>
      <xdr:row>99</xdr:row>
      <xdr:rowOff>97823</xdr:rowOff>
    </xdr:to>
    <xdr:sp macro="" textlink="">
      <xdr:nvSpPr>
        <xdr:cNvPr id="708" name="楕円 707"/>
        <xdr:cNvSpPr/>
      </xdr:nvSpPr>
      <xdr:spPr>
        <a:xfrm>
          <a:off x="12763500" y="169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88950</xdr:rowOff>
    </xdr:from>
    <xdr:ext cx="534377" cy="259045"/>
    <xdr:sp macro="" textlink="">
      <xdr:nvSpPr>
        <xdr:cNvPr id="709" name="テキスト ボックス 708"/>
        <xdr:cNvSpPr txBox="1"/>
      </xdr:nvSpPr>
      <xdr:spPr>
        <a:xfrm>
          <a:off x="12547111" y="170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121183</xdr:rowOff>
    </xdr:from>
    <xdr:to>
      <xdr:col>116</xdr:col>
      <xdr:colOff>63500</xdr:colOff>
      <xdr:row>35</xdr:row>
      <xdr:rowOff>164732</xdr:rowOff>
    </xdr:to>
    <xdr:cxnSp macro="">
      <xdr:nvCxnSpPr>
        <xdr:cNvPr id="734" name="直線コネクタ 733"/>
        <xdr:cNvCxnSpPr/>
      </xdr:nvCxnSpPr>
      <xdr:spPr>
        <a:xfrm flipV="1">
          <a:off x="21323300" y="6121933"/>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164732</xdr:rowOff>
    </xdr:from>
    <xdr:to>
      <xdr:col>111</xdr:col>
      <xdr:colOff>177800</xdr:colOff>
      <xdr:row>36</xdr:row>
      <xdr:rowOff>14999</xdr:rowOff>
    </xdr:to>
    <xdr:cxnSp macro="">
      <xdr:nvCxnSpPr>
        <xdr:cNvPr id="737" name="直線コネクタ 736"/>
        <xdr:cNvCxnSpPr/>
      </xdr:nvCxnSpPr>
      <xdr:spPr>
        <a:xfrm flipV="1">
          <a:off x="20434300" y="61654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14999</xdr:rowOff>
    </xdr:from>
    <xdr:to>
      <xdr:col>107</xdr:col>
      <xdr:colOff>50800</xdr:colOff>
      <xdr:row>36</xdr:row>
      <xdr:rowOff>102095</xdr:rowOff>
    </xdr:to>
    <xdr:cxnSp macro="">
      <xdr:nvCxnSpPr>
        <xdr:cNvPr id="740" name="直線コネクタ 739"/>
        <xdr:cNvCxnSpPr/>
      </xdr:nvCxnSpPr>
      <xdr:spPr>
        <a:xfrm flipV="1">
          <a:off x="19545300" y="6187199"/>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69805</xdr:rowOff>
    </xdr:from>
    <xdr:to>
      <xdr:col>102</xdr:col>
      <xdr:colOff>114300</xdr:colOff>
      <xdr:row>36</xdr:row>
      <xdr:rowOff>102095</xdr:rowOff>
    </xdr:to>
    <xdr:cxnSp macro="">
      <xdr:nvCxnSpPr>
        <xdr:cNvPr id="743" name="直線コネクタ 742"/>
        <xdr:cNvCxnSpPr/>
      </xdr:nvCxnSpPr>
      <xdr:spPr>
        <a:xfrm>
          <a:off x="18656300" y="6242005"/>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70383</xdr:rowOff>
    </xdr:from>
    <xdr:to>
      <xdr:col>116</xdr:col>
      <xdr:colOff>114300</xdr:colOff>
      <xdr:row>36</xdr:row>
      <xdr:rowOff>533</xdr:rowOff>
    </xdr:to>
    <xdr:sp macro="" textlink="">
      <xdr:nvSpPr>
        <xdr:cNvPr id="753" name="楕円 752"/>
        <xdr:cNvSpPr/>
      </xdr:nvSpPr>
      <xdr:spPr>
        <a:xfrm>
          <a:off x="22110700" y="60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93260</xdr:rowOff>
    </xdr:from>
    <xdr:ext cx="469744" cy="259045"/>
    <xdr:sp macro="" textlink="">
      <xdr:nvSpPr>
        <xdr:cNvPr id="754" name="投資及び出資金該当値テキスト"/>
        <xdr:cNvSpPr txBox="1"/>
      </xdr:nvSpPr>
      <xdr:spPr>
        <a:xfrm>
          <a:off x="22212300" y="59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113932</xdr:rowOff>
    </xdr:from>
    <xdr:to>
      <xdr:col>112</xdr:col>
      <xdr:colOff>38100</xdr:colOff>
      <xdr:row>36</xdr:row>
      <xdr:rowOff>44082</xdr:rowOff>
    </xdr:to>
    <xdr:sp macro="" textlink="">
      <xdr:nvSpPr>
        <xdr:cNvPr id="755" name="楕円 754"/>
        <xdr:cNvSpPr/>
      </xdr:nvSpPr>
      <xdr:spPr>
        <a:xfrm>
          <a:off x="21272500" y="61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60609</xdr:rowOff>
    </xdr:from>
    <xdr:ext cx="469744" cy="259045"/>
    <xdr:sp macro="" textlink="">
      <xdr:nvSpPr>
        <xdr:cNvPr id="756" name="テキスト ボックス 755"/>
        <xdr:cNvSpPr txBox="1"/>
      </xdr:nvSpPr>
      <xdr:spPr>
        <a:xfrm>
          <a:off x="21088428" y="588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135649</xdr:rowOff>
    </xdr:from>
    <xdr:to>
      <xdr:col>107</xdr:col>
      <xdr:colOff>101600</xdr:colOff>
      <xdr:row>36</xdr:row>
      <xdr:rowOff>65799</xdr:rowOff>
    </xdr:to>
    <xdr:sp macro="" textlink="">
      <xdr:nvSpPr>
        <xdr:cNvPr id="757" name="楕円 756"/>
        <xdr:cNvSpPr/>
      </xdr:nvSpPr>
      <xdr:spPr>
        <a:xfrm>
          <a:off x="20383500" y="61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82326</xdr:rowOff>
    </xdr:from>
    <xdr:ext cx="469744" cy="259045"/>
    <xdr:sp macro="" textlink="">
      <xdr:nvSpPr>
        <xdr:cNvPr id="758" name="テキスト ボックス 757"/>
        <xdr:cNvSpPr txBox="1"/>
      </xdr:nvSpPr>
      <xdr:spPr>
        <a:xfrm>
          <a:off x="20199428" y="591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51295</xdr:rowOff>
    </xdr:from>
    <xdr:to>
      <xdr:col>102</xdr:col>
      <xdr:colOff>165100</xdr:colOff>
      <xdr:row>36</xdr:row>
      <xdr:rowOff>152895</xdr:rowOff>
    </xdr:to>
    <xdr:sp macro="" textlink="">
      <xdr:nvSpPr>
        <xdr:cNvPr id="759" name="楕円 758"/>
        <xdr:cNvSpPr/>
      </xdr:nvSpPr>
      <xdr:spPr>
        <a:xfrm>
          <a:off x="19494500" y="62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169422</xdr:rowOff>
    </xdr:from>
    <xdr:ext cx="469744" cy="259045"/>
    <xdr:sp macro="" textlink="">
      <xdr:nvSpPr>
        <xdr:cNvPr id="760" name="テキスト ボックス 759"/>
        <xdr:cNvSpPr txBox="1"/>
      </xdr:nvSpPr>
      <xdr:spPr>
        <a:xfrm>
          <a:off x="19310428" y="59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19005</xdr:rowOff>
    </xdr:from>
    <xdr:to>
      <xdr:col>98</xdr:col>
      <xdr:colOff>38100</xdr:colOff>
      <xdr:row>36</xdr:row>
      <xdr:rowOff>120605</xdr:rowOff>
    </xdr:to>
    <xdr:sp macro="" textlink="">
      <xdr:nvSpPr>
        <xdr:cNvPr id="761" name="楕円 760"/>
        <xdr:cNvSpPr/>
      </xdr:nvSpPr>
      <xdr:spPr>
        <a:xfrm>
          <a:off x="18605500" y="61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137132</xdr:rowOff>
    </xdr:from>
    <xdr:ext cx="469744" cy="259045"/>
    <xdr:sp macro="" textlink="">
      <xdr:nvSpPr>
        <xdr:cNvPr id="762" name="テキスト ボックス 761"/>
        <xdr:cNvSpPr txBox="1"/>
      </xdr:nvSpPr>
      <xdr:spPr>
        <a:xfrm>
          <a:off x="18421428" y="596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88575</xdr:rowOff>
    </xdr:from>
    <xdr:to>
      <xdr:col>116</xdr:col>
      <xdr:colOff>63500</xdr:colOff>
      <xdr:row>59</xdr:row>
      <xdr:rowOff>88729</xdr:rowOff>
    </xdr:to>
    <xdr:cxnSp macro="">
      <xdr:nvCxnSpPr>
        <xdr:cNvPr id="793" name="直線コネクタ 792"/>
        <xdr:cNvCxnSpPr/>
      </xdr:nvCxnSpPr>
      <xdr:spPr>
        <a:xfrm flipV="1">
          <a:off x="21323300" y="10204125"/>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88729</xdr:rowOff>
    </xdr:from>
    <xdr:to>
      <xdr:col>111</xdr:col>
      <xdr:colOff>177800</xdr:colOff>
      <xdr:row>59</xdr:row>
      <xdr:rowOff>88947</xdr:rowOff>
    </xdr:to>
    <xdr:cxnSp macro="">
      <xdr:nvCxnSpPr>
        <xdr:cNvPr id="796" name="直線コネクタ 795"/>
        <xdr:cNvCxnSpPr/>
      </xdr:nvCxnSpPr>
      <xdr:spPr>
        <a:xfrm flipV="1">
          <a:off x="20434300" y="10204279"/>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88947</xdr:rowOff>
    </xdr:from>
    <xdr:to>
      <xdr:col>107</xdr:col>
      <xdr:colOff>50800</xdr:colOff>
      <xdr:row>59</xdr:row>
      <xdr:rowOff>89320</xdr:rowOff>
    </xdr:to>
    <xdr:cxnSp macro="">
      <xdr:nvCxnSpPr>
        <xdr:cNvPr id="799" name="直線コネクタ 798"/>
        <xdr:cNvCxnSpPr/>
      </xdr:nvCxnSpPr>
      <xdr:spPr>
        <a:xfrm flipV="1">
          <a:off x="19545300" y="10204497"/>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89320</xdr:rowOff>
    </xdr:from>
    <xdr:to>
      <xdr:col>102</xdr:col>
      <xdr:colOff>114300</xdr:colOff>
      <xdr:row>59</xdr:row>
      <xdr:rowOff>89617</xdr:rowOff>
    </xdr:to>
    <xdr:cxnSp macro="">
      <xdr:nvCxnSpPr>
        <xdr:cNvPr id="802" name="直線コネクタ 801"/>
        <xdr:cNvCxnSpPr/>
      </xdr:nvCxnSpPr>
      <xdr:spPr>
        <a:xfrm flipV="1">
          <a:off x="18656300" y="1020487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37775</xdr:rowOff>
    </xdr:from>
    <xdr:to>
      <xdr:col>116</xdr:col>
      <xdr:colOff>114300</xdr:colOff>
      <xdr:row>59</xdr:row>
      <xdr:rowOff>139375</xdr:rowOff>
    </xdr:to>
    <xdr:sp macro="" textlink="">
      <xdr:nvSpPr>
        <xdr:cNvPr id="812" name="楕円 811"/>
        <xdr:cNvSpPr/>
      </xdr:nvSpPr>
      <xdr:spPr>
        <a:xfrm>
          <a:off x="22110700" y="101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168602</xdr:rowOff>
    </xdr:from>
    <xdr:ext cx="469744" cy="259045"/>
    <xdr:sp macro="" textlink="">
      <xdr:nvSpPr>
        <xdr:cNvPr id="813" name="貸付金該当値テキスト"/>
        <xdr:cNvSpPr txBox="1"/>
      </xdr:nvSpPr>
      <xdr:spPr>
        <a:xfrm>
          <a:off x="22212300" y="994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37929</xdr:rowOff>
    </xdr:from>
    <xdr:to>
      <xdr:col>112</xdr:col>
      <xdr:colOff>38100</xdr:colOff>
      <xdr:row>59</xdr:row>
      <xdr:rowOff>139529</xdr:rowOff>
    </xdr:to>
    <xdr:sp macro="" textlink="">
      <xdr:nvSpPr>
        <xdr:cNvPr id="814" name="楕円 813"/>
        <xdr:cNvSpPr/>
      </xdr:nvSpPr>
      <xdr:spPr>
        <a:xfrm>
          <a:off x="21272500" y="101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130656</xdr:rowOff>
    </xdr:from>
    <xdr:ext cx="469744" cy="259045"/>
    <xdr:sp macro="" textlink="">
      <xdr:nvSpPr>
        <xdr:cNvPr id="815" name="テキスト ボックス 814"/>
        <xdr:cNvSpPr txBox="1"/>
      </xdr:nvSpPr>
      <xdr:spPr>
        <a:xfrm>
          <a:off x="21088428" y="102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38147</xdr:rowOff>
    </xdr:from>
    <xdr:to>
      <xdr:col>107</xdr:col>
      <xdr:colOff>101600</xdr:colOff>
      <xdr:row>59</xdr:row>
      <xdr:rowOff>139747</xdr:rowOff>
    </xdr:to>
    <xdr:sp macro="" textlink="">
      <xdr:nvSpPr>
        <xdr:cNvPr id="816" name="楕円 815"/>
        <xdr:cNvSpPr/>
      </xdr:nvSpPr>
      <xdr:spPr>
        <a:xfrm>
          <a:off x="20383500" y="101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130874</xdr:rowOff>
    </xdr:from>
    <xdr:ext cx="469744" cy="259045"/>
    <xdr:sp macro="" textlink="">
      <xdr:nvSpPr>
        <xdr:cNvPr id="817" name="テキスト ボックス 816"/>
        <xdr:cNvSpPr txBox="1"/>
      </xdr:nvSpPr>
      <xdr:spPr>
        <a:xfrm>
          <a:off x="20199428" y="102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38520</xdr:rowOff>
    </xdr:from>
    <xdr:to>
      <xdr:col>102</xdr:col>
      <xdr:colOff>165100</xdr:colOff>
      <xdr:row>59</xdr:row>
      <xdr:rowOff>140120</xdr:rowOff>
    </xdr:to>
    <xdr:sp macro="" textlink="">
      <xdr:nvSpPr>
        <xdr:cNvPr id="818" name="楕円 817"/>
        <xdr:cNvSpPr/>
      </xdr:nvSpPr>
      <xdr:spPr>
        <a:xfrm>
          <a:off x="19494500" y="10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131247</xdr:rowOff>
    </xdr:from>
    <xdr:ext cx="469744" cy="259045"/>
    <xdr:sp macro="" textlink="">
      <xdr:nvSpPr>
        <xdr:cNvPr id="819" name="テキスト ボックス 818"/>
        <xdr:cNvSpPr txBox="1"/>
      </xdr:nvSpPr>
      <xdr:spPr>
        <a:xfrm>
          <a:off x="19310428" y="1024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38817</xdr:rowOff>
    </xdr:from>
    <xdr:to>
      <xdr:col>98</xdr:col>
      <xdr:colOff>38100</xdr:colOff>
      <xdr:row>59</xdr:row>
      <xdr:rowOff>140417</xdr:rowOff>
    </xdr:to>
    <xdr:sp macro="" textlink="">
      <xdr:nvSpPr>
        <xdr:cNvPr id="820" name="楕円 819"/>
        <xdr:cNvSpPr/>
      </xdr:nvSpPr>
      <xdr:spPr>
        <a:xfrm>
          <a:off x="18605500" y="101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131544</xdr:rowOff>
    </xdr:from>
    <xdr:ext cx="469744" cy="259045"/>
    <xdr:sp macro="" textlink="">
      <xdr:nvSpPr>
        <xdr:cNvPr id="821" name="テキスト ボックス 820"/>
        <xdr:cNvSpPr txBox="1"/>
      </xdr:nvSpPr>
      <xdr:spPr>
        <a:xfrm>
          <a:off x="18421428" y="1024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148857</xdr:rowOff>
    </xdr:from>
    <xdr:to>
      <xdr:col>116</xdr:col>
      <xdr:colOff>63500</xdr:colOff>
      <xdr:row>74</xdr:row>
      <xdr:rowOff>29401</xdr:rowOff>
    </xdr:to>
    <xdr:cxnSp macro="">
      <xdr:nvCxnSpPr>
        <xdr:cNvPr id="851" name="直線コネクタ 850"/>
        <xdr:cNvCxnSpPr/>
      </xdr:nvCxnSpPr>
      <xdr:spPr>
        <a:xfrm flipV="1">
          <a:off x="21323300" y="12664707"/>
          <a:ext cx="8382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29401</xdr:rowOff>
    </xdr:from>
    <xdr:to>
      <xdr:col>111</xdr:col>
      <xdr:colOff>177800</xdr:colOff>
      <xdr:row>74</xdr:row>
      <xdr:rowOff>87541</xdr:rowOff>
    </xdr:to>
    <xdr:cxnSp macro="">
      <xdr:nvCxnSpPr>
        <xdr:cNvPr id="854" name="直線コネクタ 853"/>
        <xdr:cNvCxnSpPr/>
      </xdr:nvCxnSpPr>
      <xdr:spPr>
        <a:xfrm flipV="1">
          <a:off x="20434300" y="12716701"/>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87541</xdr:rowOff>
    </xdr:from>
    <xdr:to>
      <xdr:col>107</xdr:col>
      <xdr:colOff>50800</xdr:colOff>
      <xdr:row>75</xdr:row>
      <xdr:rowOff>4953</xdr:rowOff>
    </xdr:to>
    <xdr:cxnSp macro="">
      <xdr:nvCxnSpPr>
        <xdr:cNvPr id="857" name="直線コネクタ 856"/>
        <xdr:cNvCxnSpPr/>
      </xdr:nvCxnSpPr>
      <xdr:spPr>
        <a:xfrm flipV="1">
          <a:off x="19545300" y="12774841"/>
          <a:ext cx="889000" cy="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4953</xdr:rowOff>
    </xdr:from>
    <xdr:to>
      <xdr:col>102</xdr:col>
      <xdr:colOff>114300</xdr:colOff>
      <xdr:row>75</xdr:row>
      <xdr:rowOff>6452</xdr:rowOff>
    </xdr:to>
    <xdr:cxnSp macro="">
      <xdr:nvCxnSpPr>
        <xdr:cNvPr id="860" name="直線コネクタ 859"/>
        <xdr:cNvCxnSpPr/>
      </xdr:nvCxnSpPr>
      <xdr:spPr>
        <a:xfrm flipV="1">
          <a:off x="18656300" y="1286370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98057</xdr:rowOff>
    </xdr:from>
    <xdr:to>
      <xdr:col>116</xdr:col>
      <xdr:colOff>114300</xdr:colOff>
      <xdr:row>74</xdr:row>
      <xdr:rowOff>28207</xdr:rowOff>
    </xdr:to>
    <xdr:sp macro="" textlink="">
      <xdr:nvSpPr>
        <xdr:cNvPr id="870" name="楕円 869"/>
        <xdr:cNvSpPr/>
      </xdr:nvSpPr>
      <xdr:spPr>
        <a:xfrm>
          <a:off x="22110700" y="126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120934</xdr:rowOff>
    </xdr:from>
    <xdr:ext cx="599010" cy="259045"/>
    <xdr:sp macro="" textlink="">
      <xdr:nvSpPr>
        <xdr:cNvPr id="871" name="繰出金該当値テキスト"/>
        <xdr:cNvSpPr txBox="1"/>
      </xdr:nvSpPr>
      <xdr:spPr>
        <a:xfrm>
          <a:off x="22212300" y="1246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150051</xdr:rowOff>
    </xdr:from>
    <xdr:to>
      <xdr:col>112</xdr:col>
      <xdr:colOff>38100</xdr:colOff>
      <xdr:row>74</xdr:row>
      <xdr:rowOff>80201</xdr:rowOff>
    </xdr:to>
    <xdr:sp macro="" textlink="">
      <xdr:nvSpPr>
        <xdr:cNvPr id="872" name="楕円 871"/>
        <xdr:cNvSpPr/>
      </xdr:nvSpPr>
      <xdr:spPr>
        <a:xfrm>
          <a:off x="21272500" y="12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96728</xdr:rowOff>
    </xdr:from>
    <xdr:ext cx="534377" cy="259045"/>
    <xdr:sp macro="" textlink="">
      <xdr:nvSpPr>
        <xdr:cNvPr id="873" name="テキスト ボックス 872"/>
        <xdr:cNvSpPr txBox="1"/>
      </xdr:nvSpPr>
      <xdr:spPr>
        <a:xfrm>
          <a:off x="21056111" y="124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36741</xdr:rowOff>
    </xdr:from>
    <xdr:to>
      <xdr:col>107</xdr:col>
      <xdr:colOff>101600</xdr:colOff>
      <xdr:row>74</xdr:row>
      <xdr:rowOff>138341</xdr:rowOff>
    </xdr:to>
    <xdr:sp macro="" textlink="">
      <xdr:nvSpPr>
        <xdr:cNvPr id="874" name="楕円 873"/>
        <xdr:cNvSpPr/>
      </xdr:nvSpPr>
      <xdr:spPr>
        <a:xfrm>
          <a:off x="20383500" y="127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154868</xdr:rowOff>
    </xdr:from>
    <xdr:ext cx="534377" cy="259045"/>
    <xdr:sp macro="" textlink="">
      <xdr:nvSpPr>
        <xdr:cNvPr id="875" name="テキスト ボックス 874"/>
        <xdr:cNvSpPr txBox="1"/>
      </xdr:nvSpPr>
      <xdr:spPr>
        <a:xfrm>
          <a:off x="20167111" y="12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125603</xdr:rowOff>
    </xdr:from>
    <xdr:to>
      <xdr:col>102</xdr:col>
      <xdr:colOff>165100</xdr:colOff>
      <xdr:row>75</xdr:row>
      <xdr:rowOff>55753</xdr:rowOff>
    </xdr:to>
    <xdr:sp macro="" textlink="">
      <xdr:nvSpPr>
        <xdr:cNvPr id="876" name="楕円 875"/>
        <xdr:cNvSpPr/>
      </xdr:nvSpPr>
      <xdr:spPr>
        <a:xfrm>
          <a:off x="19494500" y="128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72280</xdr:rowOff>
    </xdr:from>
    <xdr:ext cx="534377" cy="259045"/>
    <xdr:sp macro="" textlink="">
      <xdr:nvSpPr>
        <xdr:cNvPr id="877" name="テキスト ボックス 876"/>
        <xdr:cNvSpPr txBox="1"/>
      </xdr:nvSpPr>
      <xdr:spPr>
        <a:xfrm>
          <a:off x="19278111" y="125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127102</xdr:rowOff>
    </xdr:from>
    <xdr:to>
      <xdr:col>98</xdr:col>
      <xdr:colOff>38100</xdr:colOff>
      <xdr:row>75</xdr:row>
      <xdr:rowOff>57252</xdr:rowOff>
    </xdr:to>
    <xdr:sp macro="" textlink="">
      <xdr:nvSpPr>
        <xdr:cNvPr id="878" name="楕円 877"/>
        <xdr:cNvSpPr/>
      </xdr:nvSpPr>
      <xdr:spPr>
        <a:xfrm>
          <a:off x="18605500" y="12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73779</xdr:rowOff>
    </xdr:from>
    <xdr:ext cx="534377" cy="259045"/>
    <xdr:sp macro="" textlink="">
      <xdr:nvSpPr>
        <xdr:cNvPr id="879" name="テキスト ボックス 878"/>
        <xdr:cNvSpPr txBox="1"/>
      </xdr:nvSpPr>
      <xdr:spPr>
        <a:xfrm>
          <a:off x="18389111" y="12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1,406,792</a:t>
          </a:r>
          <a:r>
            <a:rPr kumimoji="1" lang="ja-JP" altLang="en-US" sz="1300">
              <a:latin typeface="ＭＳ Ｐゴシック" panose="020B0600070205080204" pitchFamily="50" charset="-128"/>
              <a:ea typeface="ＭＳ Ｐゴシック" panose="020B0600070205080204" pitchFamily="50" charset="-128"/>
            </a:rPr>
            <a:t>円となり、前年度決算と比較して</a:t>
          </a:r>
          <a:r>
            <a:rPr kumimoji="1" lang="en-US" altLang="ja-JP" sz="1300">
              <a:latin typeface="ＭＳ Ｐゴシック" panose="020B0600070205080204" pitchFamily="50" charset="-128"/>
              <a:ea typeface="ＭＳ Ｐゴシック" panose="020B0600070205080204" pitchFamily="50" charset="-128"/>
            </a:rPr>
            <a:t>6,967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254,898</a:t>
          </a:r>
          <a:r>
            <a:rPr kumimoji="1" lang="ja-JP" altLang="en-US" sz="1300">
              <a:latin typeface="ＭＳ Ｐゴシック" panose="020B0600070205080204" pitchFamily="50" charset="-128"/>
              <a:ea typeface="ＭＳ Ｐゴシック" panose="020B0600070205080204" pitchFamily="50" charset="-128"/>
            </a:rPr>
            <a:t>円となっており、小中学校建設工事の完了により、前年度決算と比較して</a:t>
          </a:r>
          <a:r>
            <a:rPr kumimoji="1" lang="en-US" altLang="ja-JP" sz="1300">
              <a:latin typeface="ＭＳ Ｐゴシック" panose="020B0600070205080204" pitchFamily="50" charset="-128"/>
              <a:ea typeface="ＭＳ Ｐゴシック" panose="020B0600070205080204" pitchFamily="50" charset="-128"/>
            </a:rPr>
            <a:t>239,577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48.5</a:t>
          </a:r>
          <a:r>
            <a:rPr kumimoji="1" lang="ja-JP" altLang="en-US" sz="1300">
              <a:latin typeface="ＭＳ Ｐゴシック" panose="020B0600070205080204" pitchFamily="50" charset="-128"/>
              <a:ea typeface="ＭＳ Ｐゴシック" panose="020B0600070205080204" pitchFamily="50" charset="-128"/>
            </a:rPr>
            <a:t>％）減となっているが、類似団体と比較した一人当たりコストは依然として高い状況となっている。また、ふるさと納税寄附金の増に伴い、積立金では住民一人当たり</a:t>
          </a:r>
          <a:r>
            <a:rPr kumimoji="1" lang="en-US" altLang="ja-JP" sz="1300">
              <a:latin typeface="ＭＳ Ｐゴシック" panose="020B0600070205080204" pitchFamily="50" charset="-128"/>
              <a:ea typeface="ＭＳ Ｐゴシック" panose="020B0600070205080204" pitchFamily="50" charset="-128"/>
            </a:rPr>
            <a:t>221,484</a:t>
          </a:r>
          <a:r>
            <a:rPr kumimoji="1" lang="ja-JP" altLang="en-US" sz="1300">
              <a:latin typeface="ＭＳ Ｐゴシック" panose="020B0600070205080204" pitchFamily="50" charset="-128"/>
              <a:ea typeface="ＭＳ Ｐゴシック" panose="020B0600070205080204" pitchFamily="50" charset="-128"/>
            </a:rPr>
            <a:t>円となり、前年度決算と比較して</a:t>
          </a:r>
          <a:r>
            <a:rPr kumimoji="1" lang="en-US" altLang="ja-JP" sz="1300">
              <a:latin typeface="ＭＳ Ｐゴシック" panose="020B0600070205080204" pitchFamily="50" charset="-128"/>
              <a:ea typeface="ＭＳ Ｐゴシック" panose="020B0600070205080204" pitchFamily="50" charset="-128"/>
            </a:rPr>
            <a:t>163,393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281.3</a:t>
          </a:r>
          <a:r>
            <a:rPr kumimoji="1" lang="ja-JP" altLang="en-US" sz="1300">
              <a:latin typeface="ＭＳ Ｐゴシック" panose="020B0600070205080204" pitchFamily="50" charset="-128"/>
              <a:ea typeface="ＭＳ Ｐゴシック" panose="020B0600070205080204" pitchFamily="50" charset="-128"/>
            </a:rPr>
            <a:t>％）増、物件費では住民一人当たり</a:t>
          </a:r>
          <a:r>
            <a:rPr kumimoji="1" lang="en-US" altLang="ja-JP" sz="1300">
              <a:latin typeface="ＭＳ Ｐゴシック" panose="020B0600070205080204" pitchFamily="50" charset="-128"/>
              <a:ea typeface="ＭＳ Ｐゴシック" panose="020B0600070205080204" pitchFamily="50" charset="-128"/>
            </a:rPr>
            <a:t>190,229</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35,520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）増、補助費等では住民一人当たり</a:t>
          </a:r>
          <a:r>
            <a:rPr kumimoji="1" lang="en-US" altLang="ja-JP" sz="1300">
              <a:latin typeface="ＭＳ Ｐゴシック" panose="020B0600070205080204" pitchFamily="50" charset="-128"/>
              <a:ea typeface="ＭＳ Ｐゴシック" panose="020B0600070205080204" pitchFamily="50" charset="-128"/>
            </a:rPr>
            <a:t>301,155</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36,308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）増となっており、来年度はさらに上昇することが見込まれる。人件費については、過去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人の縮減をし、人件費の抑制を図っているが、人口減少が顕著なことから、一人当たりのコストとしては高水準で推移している。</a:t>
          </a:r>
        </a:p>
        <a:p>
          <a:r>
            <a:rPr kumimoji="1" lang="ja-JP" altLang="en-US" sz="1300">
              <a:latin typeface="ＭＳ Ｐゴシック" panose="020B0600070205080204" pitchFamily="50" charset="-128"/>
              <a:ea typeface="ＭＳ Ｐゴシック" panose="020B0600070205080204" pitchFamily="50" charset="-128"/>
            </a:rPr>
            <a:t>　今後は、活力あるまちづくりを展開しつつ、公共施設等総合管理計画に基づき、事業の取捨選択を徹底していくことで、行政の効率化に努め、財政の健全化を図る。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7,918
7,823
773.13
11,298,657
11,138,980
39,469
4,384,636
11,044,389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109220</xdr:rowOff>
    </xdr:from>
    <xdr:to>
      <xdr:col>24</xdr:col>
      <xdr:colOff>63500</xdr:colOff>
      <xdr:row>33</xdr:row>
      <xdr:rowOff>120396</xdr:rowOff>
    </xdr:to>
    <xdr:cxnSp macro="">
      <xdr:nvCxnSpPr>
        <xdr:cNvPr id="61" name="直線コネクタ 60"/>
        <xdr:cNvCxnSpPr/>
      </xdr:nvCxnSpPr>
      <xdr:spPr>
        <a:xfrm>
          <a:off x="3797300" y="5767070"/>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33</xdr:row>
      <xdr:rowOff>127889</xdr:rowOff>
    </xdr:to>
    <xdr:cxnSp macro="">
      <xdr:nvCxnSpPr>
        <xdr:cNvPr id="64" name="直線コネクタ 63"/>
        <xdr:cNvCxnSpPr/>
      </xdr:nvCxnSpPr>
      <xdr:spPr>
        <a:xfrm flipV="1">
          <a:off x="2908300" y="576707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78359</xdr:rowOff>
    </xdr:from>
    <xdr:to>
      <xdr:col>15</xdr:col>
      <xdr:colOff>50800</xdr:colOff>
      <xdr:row>33</xdr:row>
      <xdr:rowOff>127889</xdr:rowOff>
    </xdr:to>
    <xdr:cxnSp macro="">
      <xdr:nvCxnSpPr>
        <xdr:cNvPr id="67" name="直線コネクタ 66"/>
        <xdr:cNvCxnSpPr/>
      </xdr:nvCxnSpPr>
      <xdr:spPr>
        <a:xfrm>
          <a:off x="2019300" y="57362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78359</xdr:rowOff>
    </xdr:from>
    <xdr:to>
      <xdr:col>10</xdr:col>
      <xdr:colOff>114300</xdr:colOff>
      <xdr:row>34</xdr:row>
      <xdr:rowOff>26670</xdr:rowOff>
    </xdr:to>
    <xdr:cxnSp macro="">
      <xdr:nvCxnSpPr>
        <xdr:cNvPr id="70" name="直線コネクタ 69"/>
        <xdr:cNvCxnSpPr/>
      </xdr:nvCxnSpPr>
      <xdr:spPr>
        <a:xfrm flipV="1">
          <a:off x="1130300" y="5736209"/>
          <a:ext cx="8890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69596</xdr:rowOff>
    </xdr:from>
    <xdr:to>
      <xdr:col>24</xdr:col>
      <xdr:colOff>114300</xdr:colOff>
      <xdr:row>33</xdr:row>
      <xdr:rowOff>171196</xdr:rowOff>
    </xdr:to>
    <xdr:sp macro="" textlink="">
      <xdr:nvSpPr>
        <xdr:cNvPr id="80" name="楕円 79"/>
        <xdr:cNvSpPr/>
      </xdr:nvSpPr>
      <xdr:spPr>
        <a:xfrm>
          <a:off x="4584700" y="57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92473</xdr:rowOff>
    </xdr:from>
    <xdr:ext cx="534377" cy="259045"/>
    <xdr:sp macro="" textlink="">
      <xdr:nvSpPr>
        <xdr:cNvPr id="81" name="議会費該当値テキスト"/>
        <xdr:cNvSpPr txBox="1"/>
      </xdr:nvSpPr>
      <xdr:spPr>
        <a:xfrm>
          <a:off x="4686300" y="55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58420</xdr:rowOff>
    </xdr:from>
    <xdr:to>
      <xdr:col>20</xdr:col>
      <xdr:colOff>38100</xdr:colOff>
      <xdr:row>33</xdr:row>
      <xdr:rowOff>160020</xdr:rowOff>
    </xdr:to>
    <xdr:sp macro="" textlink="">
      <xdr:nvSpPr>
        <xdr:cNvPr id="82" name="楕円 81"/>
        <xdr:cNvSpPr/>
      </xdr:nvSpPr>
      <xdr:spPr>
        <a:xfrm>
          <a:off x="3746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5097</xdr:rowOff>
    </xdr:from>
    <xdr:ext cx="534377" cy="259045"/>
    <xdr:sp macro="" textlink="">
      <xdr:nvSpPr>
        <xdr:cNvPr id="83" name="テキスト ボックス 82"/>
        <xdr:cNvSpPr txBox="1"/>
      </xdr:nvSpPr>
      <xdr:spPr>
        <a:xfrm>
          <a:off x="3530111" y="54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77089</xdr:rowOff>
    </xdr:from>
    <xdr:to>
      <xdr:col>15</xdr:col>
      <xdr:colOff>101600</xdr:colOff>
      <xdr:row>34</xdr:row>
      <xdr:rowOff>7239</xdr:rowOff>
    </xdr:to>
    <xdr:sp macro="" textlink="">
      <xdr:nvSpPr>
        <xdr:cNvPr id="84" name="楕円 83"/>
        <xdr:cNvSpPr/>
      </xdr:nvSpPr>
      <xdr:spPr>
        <a:xfrm>
          <a:off x="2857500" y="57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23766</xdr:rowOff>
    </xdr:from>
    <xdr:ext cx="534377" cy="259045"/>
    <xdr:sp macro="" textlink="">
      <xdr:nvSpPr>
        <xdr:cNvPr id="85" name="テキスト ボックス 84"/>
        <xdr:cNvSpPr txBox="1"/>
      </xdr:nvSpPr>
      <xdr:spPr>
        <a:xfrm>
          <a:off x="2641111" y="5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27559</xdr:rowOff>
    </xdr:from>
    <xdr:to>
      <xdr:col>10</xdr:col>
      <xdr:colOff>165100</xdr:colOff>
      <xdr:row>33</xdr:row>
      <xdr:rowOff>129159</xdr:rowOff>
    </xdr:to>
    <xdr:sp macro="" textlink="">
      <xdr:nvSpPr>
        <xdr:cNvPr id="86" name="楕円 85"/>
        <xdr:cNvSpPr/>
      </xdr:nvSpPr>
      <xdr:spPr>
        <a:xfrm>
          <a:off x="1968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145686</xdr:rowOff>
    </xdr:from>
    <xdr:ext cx="534377" cy="259045"/>
    <xdr:sp macro="" textlink="">
      <xdr:nvSpPr>
        <xdr:cNvPr id="87" name="テキスト ボックス 86"/>
        <xdr:cNvSpPr txBox="1"/>
      </xdr:nvSpPr>
      <xdr:spPr>
        <a:xfrm>
          <a:off x="1752111" y="54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147320</xdr:rowOff>
    </xdr:from>
    <xdr:to>
      <xdr:col>6</xdr:col>
      <xdr:colOff>38100</xdr:colOff>
      <xdr:row>34</xdr:row>
      <xdr:rowOff>77470</xdr:rowOff>
    </xdr:to>
    <xdr:sp macro="" textlink="">
      <xdr:nvSpPr>
        <xdr:cNvPr id="88" name="楕円 87"/>
        <xdr:cNvSpPr/>
      </xdr:nvSpPr>
      <xdr:spPr>
        <a:xfrm>
          <a:off x="1079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93997</xdr:rowOff>
    </xdr:from>
    <xdr:ext cx="469744" cy="259045"/>
    <xdr:sp macro="" textlink="">
      <xdr:nvSpPr>
        <xdr:cNvPr id="89" name="テキスト ボックス 88"/>
        <xdr:cNvSpPr txBox="1"/>
      </xdr:nvSpPr>
      <xdr:spPr>
        <a:xfrm>
          <a:off x="895428"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44511</xdr:rowOff>
    </xdr:from>
    <xdr:to>
      <xdr:col>24</xdr:col>
      <xdr:colOff>63500</xdr:colOff>
      <xdr:row>56</xdr:row>
      <xdr:rowOff>87669</xdr:rowOff>
    </xdr:to>
    <xdr:cxnSp macro="">
      <xdr:nvCxnSpPr>
        <xdr:cNvPr id="118" name="直線コネクタ 117"/>
        <xdr:cNvCxnSpPr/>
      </xdr:nvCxnSpPr>
      <xdr:spPr>
        <a:xfrm flipV="1">
          <a:off x="3797300" y="9474261"/>
          <a:ext cx="838200" cy="2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87669</xdr:rowOff>
    </xdr:from>
    <xdr:to>
      <xdr:col>19</xdr:col>
      <xdr:colOff>177800</xdr:colOff>
      <xdr:row>57</xdr:row>
      <xdr:rowOff>85658</xdr:rowOff>
    </xdr:to>
    <xdr:cxnSp macro="">
      <xdr:nvCxnSpPr>
        <xdr:cNvPr id="121" name="直線コネクタ 120"/>
        <xdr:cNvCxnSpPr/>
      </xdr:nvCxnSpPr>
      <xdr:spPr>
        <a:xfrm flipV="1">
          <a:off x="2908300" y="9688869"/>
          <a:ext cx="889000" cy="16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85658</xdr:rowOff>
    </xdr:from>
    <xdr:to>
      <xdr:col>15</xdr:col>
      <xdr:colOff>50800</xdr:colOff>
      <xdr:row>57</xdr:row>
      <xdr:rowOff>136796</xdr:rowOff>
    </xdr:to>
    <xdr:cxnSp macro="">
      <xdr:nvCxnSpPr>
        <xdr:cNvPr id="124" name="直線コネクタ 123"/>
        <xdr:cNvCxnSpPr/>
      </xdr:nvCxnSpPr>
      <xdr:spPr>
        <a:xfrm flipV="1">
          <a:off x="2019300" y="9858308"/>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136796</xdr:rowOff>
    </xdr:from>
    <xdr:to>
      <xdr:col>10</xdr:col>
      <xdr:colOff>114300</xdr:colOff>
      <xdr:row>58</xdr:row>
      <xdr:rowOff>33072</xdr:rowOff>
    </xdr:to>
    <xdr:cxnSp macro="">
      <xdr:nvCxnSpPr>
        <xdr:cNvPr id="127" name="直線コネクタ 126"/>
        <xdr:cNvCxnSpPr/>
      </xdr:nvCxnSpPr>
      <xdr:spPr>
        <a:xfrm flipV="1">
          <a:off x="1130300" y="9909446"/>
          <a:ext cx="889000" cy="6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165161</xdr:rowOff>
    </xdr:from>
    <xdr:to>
      <xdr:col>24</xdr:col>
      <xdr:colOff>114300</xdr:colOff>
      <xdr:row>55</xdr:row>
      <xdr:rowOff>95311</xdr:rowOff>
    </xdr:to>
    <xdr:sp macro="" textlink="">
      <xdr:nvSpPr>
        <xdr:cNvPr id="137" name="楕円 136"/>
        <xdr:cNvSpPr/>
      </xdr:nvSpPr>
      <xdr:spPr>
        <a:xfrm>
          <a:off x="4584700" y="94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16588</xdr:rowOff>
    </xdr:from>
    <xdr:ext cx="599010" cy="259045"/>
    <xdr:sp macro="" textlink="">
      <xdr:nvSpPr>
        <xdr:cNvPr id="138" name="総務費該当値テキスト"/>
        <xdr:cNvSpPr txBox="1"/>
      </xdr:nvSpPr>
      <xdr:spPr>
        <a:xfrm>
          <a:off x="4686300" y="92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36869</xdr:rowOff>
    </xdr:from>
    <xdr:to>
      <xdr:col>20</xdr:col>
      <xdr:colOff>38100</xdr:colOff>
      <xdr:row>56</xdr:row>
      <xdr:rowOff>138469</xdr:rowOff>
    </xdr:to>
    <xdr:sp macro="" textlink="">
      <xdr:nvSpPr>
        <xdr:cNvPr id="139" name="楕円 138"/>
        <xdr:cNvSpPr/>
      </xdr:nvSpPr>
      <xdr:spPr>
        <a:xfrm>
          <a:off x="3746500" y="96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154996</xdr:rowOff>
    </xdr:from>
    <xdr:ext cx="599010" cy="259045"/>
    <xdr:sp macro="" textlink="">
      <xdr:nvSpPr>
        <xdr:cNvPr id="140" name="テキスト ボックス 139"/>
        <xdr:cNvSpPr txBox="1"/>
      </xdr:nvSpPr>
      <xdr:spPr>
        <a:xfrm>
          <a:off x="3497795" y="94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34858</xdr:rowOff>
    </xdr:from>
    <xdr:to>
      <xdr:col>15</xdr:col>
      <xdr:colOff>101600</xdr:colOff>
      <xdr:row>57</xdr:row>
      <xdr:rowOff>136458</xdr:rowOff>
    </xdr:to>
    <xdr:sp macro="" textlink="">
      <xdr:nvSpPr>
        <xdr:cNvPr id="141" name="楕円 140"/>
        <xdr:cNvSpPr/>
      </xdr:nvSpPr>
      <xdr:spPr>
        <a:xfrm>
          <a:off x="2857500" y="98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152985</xdr:rowOff>
    </xdr:from>
    <xdr:ext cx="599010" cy="259045"/>
    <xdr:sp macro="" textlink="">
      <xdr:nvSpPr>
        <xdr:cNvPr id="142" name="テキスト ボックス 141"/>
        <xdr:cNvSpPr txBox="1"/>
      </xdr:nvSpPr>
      <xdr:spPr>
        <a:xfrm>
          <a:off x="2608795" y="958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85996</xdr:rowOff>
    </xdr:from>
    <xdr:to>
      <xdr:col>10</xdr:col>
      <xdr:colOff>165100</xdr:colOff>
      <xdr:row>58</xdr:row>
      <xdr:rowOff>16146</xdr:rowOff>
    </xdr:to>
    <xdr:sp macro="" textlink="">
      <xdr:nvSpPr>
        <xdr:cNvPr id="143" name="楕円 142"/>
        <xdr:cNvSpPr/>
      </xdr:nvSpPr>
      <xdr:spPr>
        <a:xfrm>
          <a:off x="1968500" y="985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32673</xdr:rowOff>
    </xdr:from>
    <xdr:ext cx="599010" cy="259045"/>
    <xdr:sp macro="" textlink="">
      <xdr:nvSpPr>
        <xdr:cNvPr id="144" name="テキスト ボックス 143"/>
        <xdr:cNvSpPr txBox="1"/>
      </xdr:nvSpPr>
      <xdr:spPr>
        <a:xfrm>
          <a:off x="1719795" y="96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153722</xdr:rowOff>
    </xdr:from>
    <xdr:to>
      <xdr:col>6</xdr:col>
      <xdr:colOff>38100</xdr:colOff>
      <xdr:row>58</xdr:row>
      <xdr:rowOff>83872</xdr:rowOff>
    </xdr:to>
    <xdr:sp macro="" textlink="">
      <xdr:nvSpPr>
        <xdr:cNvPr id="145" name="楕円 144"/>
        <xdr:cNvSpPr/>
      </xdr:nvSpPr>
      <xdr:spPr>
        <a:xfrm>
          <a:off x="1079500" y="99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74999</xdr:rowOff>
    </xdr:from>
    <xdr:ext cx="599010" cy="259045"/>
    <xdr:sp macro="" textlink="">
      <xdr:nvSpPr>
        <xdr:cNvPr id="146" name="テキスト ボックス 145"/>
        <xdr:cNvSpPr txBox="1"/>
      </xdr:nvSpPr>
      <xdr:spPr>
        <a:xfrm>
          <a:off x="830795" y="1001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106088</xdr:rowOff>
    </xdr:from>
    <xdr:to>
      <xdr:col>24</xdr:col>
      <xdr:colOff>63500</xdr:colOff>
      <xdr:row>76</xdr:row>
      <xdr:rowOff>51042</xdr:rowOff>
    </xdr:to>
    <xdr:cxnSp macro="">
      <xdr:nvCxnSpPr>
        <xdr:cNvPr id="176" name="直線コネクタ 175"/>
        <xdr:cNvCxnSpPr/>
      </xdr:nvCxnSpPr>
      <xdr:spPr>
        <a:xfrm flipV="1">
          <a:off x="3797300" y="12621938"/>
          <a:ext cx="838200" cy="4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51042</xdr:rowOff>
    </xdr:from>
    <xdr:to>
      <xdr:col>19</xdr:col>
      <xdr:colOff>177800</xdr:colOff>
      <xdr:row>76</xdr:row>
      <xdr:rowOff>79197</xdr:rowOff>
    </xdr:to>
    <xdr:cxnSp macro="">
      <xdr:nvCxnSpPr>
        <xdr:cNvPr id="179" name="直線コネクタ 178"/>
        <xdr:cNvCxnSpPr/>
      </xdr:nvCxnSpPr>
      <xdr:spPr>
        <a:xfrm flipV="1">
          <a:off x="2908300" y="13081242"/>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48138</xdr:rowOff>
    </xdr:from>
    <xdr:to>
      <xdr:col>15</xdr:col>
      <xdr:colOff>50800</xdr:colOff>
      <xdr:row>76</xdr:row>
      <xdr:rowOff>79197</xdr:rowOff>
    </xdr:to>
    <xdr:cxnSp macro="">
      <xdr:nvCxnSpPr>
        <xdr:cNvPr id="182" name="直線コネクタ 181"/>
        <xdr:cNvCxnSpPr/>
      </xdr:nvCxnSpPr>
      <xdr:spPr>
        <a:xfrm>
          <a:off x="2019300" y="13078338"/>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48138</xdr:rowOff>
    </xdr:from>
    <xdr:to>
      <xdr:col>10</xdr:col>
      <xdr:colOff>114300</xdr:colOff>
      <xdr:row>76</xdr:row>
      <xdr:rowOff>151975</xdr:rowOff>
    </xdr:to>
    <xdr:cxnSp macro="">
      <xdr:nvCxnSpPr>
        <xdr:cNvPr id="185" name="直線コネクタ 184"/>
        <xdr:cNvCxnSpPr/>
      </xdr:nvCxnSpPr>
      <xdr:spPr>
        <a:xfrm flipV="1">
          <a:off x="1130300" y="13078338"/>
          <a:ext cx="889000" cy="1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55288</xdr:rowOff>
    </xdr:from>
    <xdr:to>
      <xdr:col>24</xdr:col>
      <xdr:colOff>114300</xdr:colOff>
      <xdr:row>73</xdr:row>
      <xdr:rowOff>156888</xdr:rowOff>
    </xdr:to>
    <xdr:sp macro="" textlink="">
      <xdr:nvSpPr>
        <xdr:cNvPr id="195" name="楕円 194"/>
        <xdr:cNvSpPr/>
      </xdr:nvSpPr>
      <xdr:spPr>
        <a:xfrm>
          <a:off x="4584700" y="125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78165</xdr:rowOff>
    </xdr:from>
    <xdr:ext cx="599010" cy="259045"/>
    <xdr:sp macro="" textlink="">
      <xdr:nvSpPr>
        <xdr:cNvPr id="196" name="民生費該当値テキスト"/>
        <xdr:cNvSpPr txBox="1"/>
      </xdr:nvSpPr>
      <xdr:spPr>
        <a:xfrm>
          <a:off x="4686300" y="1242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242</xdr:rowOff>
    </xdr:from>
    <xdr:to>
      <xdr:col>20</xdr:col>
      <xdr:colOff>38100</xdr:colOff>
      <xdr:row>76</xdr:row>
      <xdr:rowOff>101842</xdr:rowOff>
    </xdr:to>
    <xdr:sp macro="" textlink="">
      <xdr:nvSpPr>
        <xdr:cNvPr id="197" name="楕円 196"/>
        <xdr:cNvSpPr/>
      </xdr:nvSpPr>
      <xdr:spPr>
        <a:xfrm>
          <a:off x="3746500" y="130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118368</xdr:rowOff>
    </xdr:from>
    <xdr:ext cx="599010" cy="259045"/>
    <xdr:sp macro="" textlink="">
      <xdr:nvSpPr>
        <xdr:cNvPr id="198" name="テキスト ボックス 197"/>
        <xdr:cNvSpPr txBox="1"/>
      </xdr:nvSpPr>
      <xdr:spPr>
        <a:xfrm>
          <a:off x="3497795" y="1280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28397</xdr:rowOff>
    </xdr:from>
    <xdr:to>
      <xdr:col>15</xdr:col>
      <xdr:colOff>101600</xdr:colOff>
      <xdr:row>76</xdr:row>
      <xdr:rowOff>129997</xdr:rowOff>
    </xdr:to>
    <xdr:sp macro="" textlink="">
      <xdr:nvSpPr>
        <xdr:cNvPr id="199" name="楕円 198"/>
        <xdr:cNvSpPr/>
      </xdr:nvSpPr>
      <xdr:spPr>
        <a:xfrm>
          <a:off x="2857500" y="130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146524</xdr:rowOff>
    </xdr:from>
    <xdr:ext cx="599010" cy="259045"/>
    <xdr:sp macro="" textlink="">
      <xdr:nvSpPr>
        <xdr:cNvPr id="200" name="テキスト ボックス 199"/>
        <xdr:cNvSpPr txBox="1"/>
      </xdr:nvSpPr>
      <xdr:spPr>
        <a:xfrm>
          <a:off x="2608795" y="1283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168788</xdr:rowOff>
    </xdr:from>
    <xdr:to>
      <xdr:col>10</xdr:col>
      <xdr:colOff>165100</xdr:colOff>
      <xdr:row>76</xdr:row>
      <xdr:rowOff>98938</xdr:rowOff>
    </xdr:to>
    <xdr:sp macro="" textlink="">
      <xdr:nvSpPr>
        <xdr:cNvPr id="201" name="楕円 200"/>
        <xdr:cNvSpPr/>
      </xdr:nvSpPr>
      <xdr:spPr>
        <a:xfrm>
          <a:off x="1968500" y="130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115465</xdr:rowOff>
    </xdr:from>
    <xdr:ext cx="599010" cy="259045"/>
    <xdr:sp macro="" textlink="">
      <xdr:nvSpPr>
        <xdr:cNvPr id="202" name="テキスト ボックス 201"/>
        <xdr:cNvSpPr txBox="1"/>
      </xdr:nvSpPr>
      <xdr:spPr>
        <a:xfrm>
          <a:off x="1719795" y="128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101175</xdr:rowOff>
    </xdr:from>
    <xdr:to>
      <xdr:col>6</xdr:col>
      <xdr:colOff>38100</xdr:colOff>
      <xdr:row>77</xdr:row>
      <xdr:rowOff>31325</xdr:rowOff>
    </xdr:to>
    <xdr:sp macro="" textlink="">
      <xdr:nvSpPr>
        <xdr:cNvPr id="203" name="楕円 202"/>
        <xdr:cNvSpPr/>
      </xdr:nvSpPr>
      <xdr:spPr>
        <a:xfrm>
          <a:off x="1079500" y="131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47853</xdr:rowOff>
    </xdr:from>
    <xdr:ext cx="599010" cy="259045"/>
    <xdr:sp macro="" textlink="">
      <xdr:nvSpPr>
        <xdr:cNvPr id="204" name="テキスト ボックス 203"/>
        <xdr:cNvSpPr txBox="1"/>
      </xdr:nvSpPr>
      <xdr:spPr>
        <a:xfrm>
          <a:off x="830795" y="129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64244</xdr:rowOff>
    </xdr:from>
    <xdr:to>
      <xdr:col>24</xdr:col>
      <xdr:colOff>63500</xdr:colOff>
      <xdr:row>98</xdr:row>
      <xdr:rowOff>118611</xdr:rowOff>
    </xdr:to>
    <xdr:cxnSp macro="">
      <xdr:nvCxnSpPr>
        <xdr:cNvPr id="233" name="直線コネクタ 232"/>
        <xdr:cNvCxnSpPr/>
      </xdr:nvCxnSpPr>
      <xdr:spPr>
        <a:xfrm flipV="1">
          <a:off x="3797300" y="16866344"/>
          <a:ext cx="838200" cy="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118611</xdr:rowOff>
    </xdr:from>
    <xdr:to>
      <xdr:col>19</xdr:col>
      <xdr:colOff>177800</xdr:colOff>
      <xdr:row>98</xdr:row>
      <xdr:rowOff>123436</xdr:rowOff>
    </xdr:to>
    <xdr:cxnSp macro="">
      <xdr:nvCxnSpPr>
        <xdr:cNvPr id="236" name="直線コネクタ 235"/>
        <xdr:cNvCxnSpPr/>
      </xdr:nvCxnSpPr>
      <xdr:spPr>
        <a:xfrm flipV="1">
          <a:off x="2908300" y="16920711"/>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115777</xdr:rowOff>
    </xdr:from>
    <xdr:to>
      <xdr:col>15</xdr:col>
      <xdr:colOff>50800</xdr:colOff>
      <xdr:row>98</xdr:row>
      <xdr:rowOff>123436</xdr:rowOff>
    </xdr:to>
    <xdr:cxnSp macro="">
      <xdr:nvCxnSpPr>
        <xdr:cNvPr id="239" name="直線コネクタ 238"/>
        <xdr:cNvCxnSpPr/>
      </xdr:nvCxnSpPr>
      <xdr:spPr>
        <a:xfrm>
          <a:off x="2019300" y="16917877"/>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115777</xdr:rowOff>
    </xdr:from>
    <xdr:to>
      <xdr:col>10</xdr:col>
      <xdr:colOff>114300</xdr:colOff>
      <xdr:row>98</xdr:row>
      <xdr:rowOff>129449</xdr:rowOff>
    </xdr:to>
    <xdr:cxnSp macro="">
      <xdr:nvCxnSpPr>
        <xdr:cNvPr id="242" name="直線コネクタ 241"/>
        <xdr:cNvCxnSpPr/>
      </xdr:nvCxnSpPr>
      <xdr:spPr>
        <a:xfrm flipV="1">
          <a:off x="1130300" y="16917877"/>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13444</xdr:rowOff>
    </xdr:from>
    <xdr:to>
      <xdr:col>24</xdr:col>
      <xdr:colOff>114300</xdr:colOff>
      <xdr:row>98</xdr:row>
      <xdr:rowOff>115044</xdr:rowOff>
    </xdr:to>
    <xdr:sp macro="" textlink="">
      <xdr:nvSpPr>
        <xdr:cNvPr id="252" name="楕円 251"/>
        <xdr:cNvSpPr/>
      </xdr:nvSpPr>
      <xdr:spPr>
        <a:xfrm>
          <a:off x="4584700" y="168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144271</xdr:rowOff>
    </xdr:from>
    <xdr:ext cx="534377" cy="259045"/>
    <xdr:sp macro="" textlink="">
      <xdr:nvSpPr>
        <xdr:cNvPr id="253" name="衛生費該当値テキスト"/>
        <xdr:cNvSpPr txBox="1"/>
      </xdr:nvSpPr>
      <xdr:spPr>
        <a:xfrm>
          <a:off x="4686300" y="166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67811</xdr:rowOff>
    </xdr:from>
    <xdr:to>
      <xdr:col>20</xdr:col>
      <xdr:colOff>38100</xdr:colOff>
      <xdr:row>98</xdr:row>
      <xdr:rowOff>169411</xdr:rowOff>
    </xdr:to>
    <xdr:sp macro="" textlink="">
      <xdr:nvSpPr>
        <xdr:cNvPr id="254" name="楕円 253"/>
        <xdr:cNvSpPr/>
      </xdr:nvSpPr>
      <xdr:spPr>
        <a:xfrm>
          <a:off x="3746500" y="168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160538</xdr:rowOff>
    </xdr:from>
    <xdr:ext cx="534377" cy="259045"/>
    <xdr:sp macro="" textlink="">
      <xdr:nvSpPr>
        <xdr:cNvPr id="255" name="テキスト ボックス 254"/>
        <xdr:cNvSpPr txBox="1"/>
      </xdr:nvSpPr>
      <xdr:spPr>
        <a:xfrm>
          <a:off x="3530111" y="169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72636</xdr:rowOff>
    </xdr:from>
    <xdr:to>
      <xdr:col>15</xdr:col>
      <xdr:colOff>101600</xdr:colOff>
      <xdr:row>99</xdr:row>
      <xdr:rowOff>2786</xdr:rowOff>
    </xdr:to>
    <xdr:sp macro="" textlink="">
      <xdr:nvSpPr>
        <xdr:cNvPr id="256" name="楕円 255"/>
        <xdr:cNvSpPr/>
      </xdr:nvSpPr>
      <xdr:spPr>
        <a:xfrm>
          <a:off x="2857500" y="168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165363</xdr:rowOff>
    </xdr:from>
    <xdr:ext cx="534377" cy="259045"/>
    <xdr:sp macro="" textlink="">
      <xdr:nvSpPr>
        <xdr:cNvPr id="257" name="テキスト ボックス 256"/>
        <xdr:cNvSpPr txBox="1"/>
      </xdr:nvSpPr>
      <xdr:spPr>
        <a:xfrm>
          <a:off x="2641111" y="169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64977</xdr:rowOff>
    </xdr:from>
    <xdr:to>
      <xdr:col>10</xdr:col>
      <xdr:colOff>165100</xdr:colOff>
      <xdr:row>98</xdr:row>
      <xdr:rowOff>166577</xdr:rowOff>
    </xdr:to>
    <xdr:sp macro="" textlink="">
      <xdr:nvSpPr>
        <xdr:cNvPr id="258" name="楕円 257"/>
        <xdr:cNvSpPr/>
      </xdr:nvSpPr>
      <xdr:spPr>
        <a:xfrm>
          <a:off x="1968500" y="168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157704</xdr:rowOff>
    </xdr:from>
    <xdr:ext cx="534377" cy="259045"/>
    <xdr:sp macro="" textlink="">
      <xdr:nvSpPr>
        <xdr:cNvPr id="259" name="テキスト ボックス 258"/>
        <xdr:cNvSpPr txBox="1"/>
      </xdr:nvSpPr>
      <xdr:spPr>
        <a:xfrm>
          <a:off x="1752111" y="16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78649</xdr:rowOff>
    </xdr:from>
    <xdr:to>
      <xdr:col>6</xdr:col>
      <xdr:colOff>38100</xdr:colOff>
      <xdr:row>99</xdr:row>
      <xdr:rowOff>8799</xdr:rowOff>
    </xdr:to>
    <xdr:sp macro="" textlink="">
      <xdr:nvSpPr>
        <xdr:cNvPr id="260" name="楕円 259"/>
        <xdr:cNvSpPr/>
      </xdr:nvSpPr>
      <xdr:spPr>
        <a:xfrm>
          <a:off x="1079500" y="168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171376</xdr:rowOff>
    </xdr:from>
    <xdr:ext cx="534377" cy="259045"/>
    <xdr:sp macro="" textlink="">
      <xdr:nvSpPr>
        <xdr:cNvPr id="261" name="テキスト ボックス 260"/>
        <xdr:cNvSpPr txBox="1"/>
      </xdr:nvSpPr>
      <xdr:spPr>
        <a:xfrm>
          <a:off x="863111" y="169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148082</xdr:rowOff>
    </xdr:from>
    <xdr:to>
      <xdr:col>55</xdr:col>
      <xdr:colOff>0</xdr:colOff>
      <xdr:row>38</xdr:row>
      <xdr:rowOff>158750</xdr:rowOff>
    </xdr:to>
    <xdr:cxnSp macro="">
      <xdr:nvCxnSpPr>
        <xdr:cNvPr id="290" name="直線コネクタ 289"/>
        <xdr:cNvCxnSpPr/>
      </xdr:nvCxnSpPr>
      <xdr:spPr>
        <a:xfrm>
          <a:off x="9639300" y="666318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158750</xdr:rowOff>
    </xdr:to>
    <xdr:cxnSp macro="">
      <xdr:nvCxnSpPr>
        <xdr:cNvPr id="293" name="直線コネクタ 292"/>
        <xdr:cNvCxnSpPr/>
      </xdr:nvCxnSpPr>
      <xdr:spPr>
        <a:xfrm flipV="1">
          <a:off x="8750300" y="666318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158750</xdr:rowOff>
    </xdr:from>
    <xdr:to>
      <xdr:col>45</xdr:col>
      <xdr:colOff>177800</xdr:colOff>
      <xdr:row>38</xdr:row>
      <xdr:rowOff>161798</xdr:rowOff>
    </xdr:to>
    <xdr:cxnSp macro="">
      <xdr:nvCxnSpPr>
        <xdr:cNvPr id="296" name="直線コネクタ 295"/>
        <xdr:cNvCxnSpPr/>
      </xdr:nvCxnSpPr>
      <xdr:spPr>
        <a:xfrm flipV="1">
          <a:off x="7861300" y="66738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38</xdr:row>
      <xdr:rowOff>161798</xdr:rowOff>
    </xdr:to>
    <xdr:cxnSp macro="">
      <xdr:nvCxnSpPr>
        <xdr:cNvPr id="299" name="直線コネクタ 298"/>
        <xdr:cNvCxnSpPr/>
      </xdr:nvCxnSpPr>
      <xdr:spPr>
        <a:xfrm>
          <a:off x="6972300" y="6421247"/>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09" name="楕円 308"/>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22877</xdr:rowOff>
    </xdr:from>
    <xdr:ext cx="378565" cy="259045"/>
    <xdr:sp macro="" textlink="">
      <xdr:nvSpPr>
        <xdr:cNvPr id="310" name="労働費該当値テキスト"/>
        <xdr:cNvSpPr txBox="1"/>
      </xdr:nvSpPr>
      <xdr:spPr>
        <a:xfrm>
          <a:off x="10528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97282</xdr:rowOff>
    </xdr:from>
    <xdr:to>
      <xdr:col>50</xdr:col>
      <xdr:colOff>165100</xdr:colOff>
      <xdr:row>39</xdr:row>
      <xdr:rowOff>27432</xdr:rowOff>
    </xdr:to>
    <xdr:sp macro="" textlink="">
      <xdr:nvSpPr>
        <xdr:cNvPr id="311" name="楕円 310"/>
        <xdr:cNvSpPr/>
      </xdr:nvSpPr>
      <xdr:spPr>
        <a:xfrm>
          <a:off x="9588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18559</xdr:rowOff>
    </xdr:from>
    <xdr:ext cx="378565" cy="259045"/>
    <xdr:sp macro="" textlink="">
      <xdr:nvSpPr>
        <xdr:cNvPr id="312" name="テキスト ボックス 311"/>
        <xdr:cNvSpPr txBox="1"/>
      </xdr:nvSpPr>
      <xdr:spPr>
        <a:xfrm>
          <a:off x="9450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107950</xdr:rowOff>
    </xdr:from>
    <xdr:to>
      <xdr:col>46</xdr:col>
      <xdr:colOff>38100</xdr:colOff>
      <xdr:row>39</xdr:row>
      <xdr:rowOff>38100</xdr:rowOff>
    </xdr:to>
    <xdr:sp macro="" textlink="">
      <xdr:nvSpPr>
        <xdr:cNvPr id="313" name="楕円 312"/>
        <xdr:cNvSpPr/>
      </xdr:nvSpPr>
      <xdr:spPr>
        <a:xfrm>
          <a:off x="869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29227</xdr:rowOff>
    </xdr:from>
    <xdr:ext cx="378565" cy="259045"/>
    <xdr:sp macro="" textlink="">
      <xdr:nvSpPr>
        <xdr:cNvPr id="314" name="テキスト ボックス 313"/>
        <xdr:cNvSpPr txBox="1"/>
      </xdr:nvSpPr>
      <xdr:spPr>
        <a:xfrm>
          <a:off x="8561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110998</xdr:rowOff>
    </xdr:from>
    <xdr:to>
      <xdr:col>41</xdr:col>
      <xdr:colOff>101600</xdr:colOff>
      <xdr:row>39</xdr:row>
      <xdr:rowOff>41148</xdr:rowOff>
    </xdr:to>
    <xdr:sp macro="" textlink="">
      <xdr:nvSpPr>
        <xdr:cNvPr id="315" name="楕円 314"/>
        <xdr:cNvSpPr/>
      </xdr:nvSpPr>
      <xdr:spPr>
        <a:xfrm>
          <a:off x="7810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32275</xdr:rowOff>
    </xdr:from>
    <xdr:ext cx="378565" cy="259045"/>
    <xdr:sp macro="" textlink="">
      <xdr:nvSpPr>
        <xdr:cNvPr id="316" name="テキスト ボックス 315"/>
        <xdr:cNvSpPr txBox="1"/>
      </xdr:nvSpPr>
      <xdr:spPr>
        <a:xfrm>
          <a:off x="7672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17" name="楕円 316"/>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119524</xdr:rowOff>
    </xdr:from>
    <xdr:ext cx="378565" cy="259045"/>
    <xdr:sp macro="" textlink="">
      <xdr:nvSpPr>
        <xdr:cNvPr id="318" name="テキスト ボックス 317"/>
        <xdr:cNvSpPr txBox="1"/>
      </xdr:nvSpPr>
      <xdr:spPr>
        <a:xfrm>
          <a:off x="6783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104732</xdr:rowOff>
    </xdr:from>
    <xdr:to>
      <xdr:col>55</xdr:col>
      <xdr:colOff>0</xdr:colOff>
      <xdr:row>58</xdr:row>
      <xdr:rowOff>90646</xdr:rowOff>
    </xdr:to>
    <xdr:cxnSp macro="">
      <xdr:nvCxnSpPr>
        <xdr:cNvPr id="347" name="直線コネクタ 346"/>
        <xdr:cNvCxnSpPr/>
      </xdr:nvCxnSpPr>
      <xdr:spPr>
        <a:xfrm>
          <a:off x="9639300" y="9877382"/>
          <a:ext cx="838200" cy="1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104732</xdr:rowOff>
    </xdr:from>
    <xdr:to>
      <xdr:col>50</xdr:col>
      <xdr:colOff>114300</xdr:colOff>
      <xdr:row>58</xdr:row>
      <xdr:rowOff>106649</xdr:rowOff>
    </xdr:to>
    <xdr:cxnSp macro="">
      <xdr:nvCxnSpPr>
        <xdr:cNvPr id="350" name="直線コネクタ 349"/>
        <xdr:cNvCxnSpPr/>
      </xdr:nvCxnSpPr>
      <xdr:spPr>
        <a:xfrm flipV="1">
          <a:off x="8750300" y="9877382"/>
          <a:ext cx="889000" cy="17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106649</xdr:rowOff>
    </xdr:from>
    <xdr:to>
      <xdr:col>45</xdr:col>
      <xdr:colOff>177800</xdr:colOff>
      <xdr:row>58</xdr:row>
      <xdr:rowOff>107696</xdr:rowOff>
    </xdr:to>
    <xdr:cxnSp macro="">
      <xdr:nvCxnSpPr>
        <xdr:cNvPr id="353" name="直線コネクタ 352"/>
        <xdr:cNvCxnSpPr/>
      </xdr:nvCxnSpPr>
      <xdr:spPr>
        <a:xfrm flipV="1">
          <a:off x="7861300" y="1005074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92186</xdr:rowOff>
    </xdr:from>
    <xdr:to>
      <xdr:col>41</xdr:col>
      <xdr:colOff>50800</xdr:colOff>
      <xdr:row>58</xdr:row>
      <xdr:rowOff>107696</xdr:rowOff>
    </xdr:to>
    <xdr:cxnSp macro="">
      <xdr:nvCxnSpPr>
        <xdr:cNvPr id="356" name="直線コネクタ 355"/>
        <xdr:cNvCxnSpPr/>
      </xdr:nvCxnSpPr>
      <xdr:spPr>
        <a:xfrm>
          <a:off x="6972300" y="10036286"/>
          <a:ext cx="889000" cy="1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39846</xdr:rowOff>
    </xdr:from>
    <xdr:to>
      <xdr:col>55</xdr:col>
      <xdr:colOff>50800</xdr:colOff>
      <xdr:row>58</xdr:row>
      <xdr:rowOff>141446</xdr:rowOff>
    </xdr:to>
    <xdr:sp macro="" textlink="">
      <xdr:nvSpPr>
        <xdr:cNvPr id="366" name="楕円 365"/>
        <xdr:cNvSpPr/>
      </xdr:nvSpPr>
      <xdr:spPr>
        <a:xfrm>
          <a:off x="10426700" y="99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170673</xdr:rowOff>
    </xdr:from>
    <xdr:ext cx="534377" cy="259045"/>
    <xdr:sp macro="" textlink="">
      <xdr:nvSpPr>
        <xdr:cNvPr id="367" name="農林水産業費該当値テキスト"/>
        <xdr:cNvSpPr txBox="1"/>
      </xdr:nvSpPr>
      <xdr:spPr>
        <a:xfrm>
          <a:off x="10528300" y="97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53932</xdr:rowOff>
    </xdr:from>
    <xdr:to>
      <xdr:col>50</xdr:col>
      <xdr:colOff>165100</xdr:colOff>
      <xdr:row>57</xdr:row>
      <xdr:rowOff>155532</xdr:rowOff>
    </xdr:to>
    <xdr:sp macro="" textlink="">
      <xdr:nvSpPr>
        <xdr:cNvPr id="368" name="楕円 367"/>
        <xdr:cNvSpPr/>
      </xdr:nvSpPr>
      <xdr:spPr>
        <a:xfrm>
          <a:off x="9588500" y="98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609</xdr:rowOff>
    </xdr:from>
    <xdr:ext cx="599010" cy="259045"/>
    <xdr:sp macro="" textlink="">
      <xdr:nvSpPr>
        <xdr:cNvPr id="369" name="テキスト ボックス 368"/>
        <xdr:cNvSpPr txBox="1"/>
      </xdr:nvSpPr>
      <xdr:spPr>
        <a:xfrm>
          <a:off x="9339795" y="96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55849</xdr:rowOff>
    </xdr:from>
    <xdr:to>
      <xdr:col>46</xdr:col>
      <xdr:colOff>38100</xdr:colOff>
      <xdr:row>58</xdr:row>
      <xdr:rowOff>157449</xdr:rowOff>
    </xdr:to>
    <xdr:sp macro="" textlink="">
      <xdr:nvSpPr>
        <xdr:cNvPr id="370" name="楕円 369"/>
        <xdr:cNvSpPr/>
      </xdr:nvSpPr>
      <xdr:spPr>
        <a:xfrm>
          <a:off x="8699500" y="99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2526</xdr:rowOff>
    </xdr:from>
    <xdr:ext cx="534377" cy="259045"/>
    <xdr:sp macro="" textlink="">
      <xdr:nvSpPr>
        <xdr:cNvPr id="371" name="テキスト ボックス 370"/>
        <xdr:cNvSpPr txBox="1"/>
      </xdr:nvSpPr>
      <xdr:spPr>
        <a:xfrm>
          <a:off x="8483111" y="97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56896</xdr:rowOff>
    </xdr:from>
    <xdr:to>
      <xdr:col>41</xdr:col>
      <xdr:colOff>101600</xdr:colOff>
      <xdr:row>58</xdr:row>
      <xdr:rowOff>158496</xdr:rowOff>
    </xdr:to>
    <xdr:sp macro="" textlink="">
      <xdr:nvSpPr>
        <xdr:cNvPr id="372" name="楕円 371"/>
        <xdr:cNvSpPr/>
      </xdr:nvSpPr>
      <xdr:spPr>
        <a:xfrm>
          <a:off x="7810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3573</xdr:rowOff>
    </xdr:from>
    <xdr:ext cx="534377" cy="259045"/>
    <xdr:sp macro="" textlink="">
      <xdr:nvSpPr>
        <xdr:cNvPr id="373" name="テキスト ボックス 372"/>
        <xdr:cNvSpPr txBox="1"/>
      </xdr:nvSpPr>
      <xdr:spPr>
        <a:xfrm>
          <a:off x="7594111" y="9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41386</xdr:rowOff>
    </xdr:from>
    <xdr:to>
      <xdr:col>36</xdr:col>
      <xdr:colOff>165100</xdr:colOff>
      <xdr:row>58</xdr:row>
      <xdr:rowOff>142986</xdr:rowOff>
    </xdr:to>
    <xdr:sp macro="" textlink="">
      <xdr:nvSpPr>
        <xdr:cNvPr id="374" name="楕円 373"/>
        <xdr:cNvSpPr/>
      </xdr:nvSpPr>
      <xdr:spPr>
        <a:xfrm>
          <a:off x="6921500" y="9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159513</xdr:rowOff>
    </xdr:from>
    <xdr:ext cx="534377" cy="259045"/>
    <xdr:sp macro="" textlink="">
      <xdr:nvSpPr>
        <xdr:cNvPr id="375" name="テキスト ボックス 374"/>
        <xdr:cNvSpPr txBox="1"/>
      </xdr:nvSpPr>
      <xdr:spPr>
        <a:xfrm>
          <a:off x="6705111" y="97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161257</xdr:rowOff>
    </xdr:from>
    <xdr:to>
      <xdr:col>55</xdr:col>
      <xdr:colOff>0</xdr:colOff>
      <xdr:row>77</xdr:row>
      <xdr:rowOff>162744</xdr:rowOff>
    </xdr:to>
    <xdr:cxnSp macro="">
      <xdr:nvCxnSpPr>
        <xdr:cNvPr id="404" name="直線コネクタ 403"/>
        <xdr:cNvCxnSpPr/>
      </xdr:nvCxnSpPr>
      <xdr:spPr>
        <a:xfrm>
          <a:off x="9639300" y="13191457"/>
          <a:ext cx="838200" cy="17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161257</xdr:rowOff>
    </xdr:from>
    <xdr:to>
      <xdr:col>50</xdr:col>
      <xdr:colOff>114300</xdr:colOff>
      <xdr:row>77</xdr:row>
      <xdr:rowOff>145476</xdr:rowOff>
    </xdr:to>
    <xdr:cxnSp macro="">
      <xdr:nvCxnSpPr>
        <xdr:cNvPr id="407" name="直線コネクタ 406"/>
        <xdr:cNvCxnSpPr/>
      </xdr:nvCxnSpPr>
      <xdr:spPr>
        <a:xfrm flipV="1">
          <a:off x="8750300" y="13191457"/>
          <a:ext cx="889000" cy="1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125870</xdr:rowOff>
    </xdr:from>
    <xdr:to>
      <xdr:col>45</xdr:col>
      <xdr:colOff>177800</xdr:colOff>
      <xdr:row>77</xdr:row>
      <xdr:rowOff>145476</xdr:rowOff>
    </xdr:to>
    <xdr:cxnSp macro="">
      <xdr:nvCxnSpPr>
        <xdr:cNvPr id="410" name="直線コネクタ 409"/>
        <xdr:cNvCxnSpPr/>
      </xdr:nvCxnSpPr>
      <xdr:spPr>
        <a:xfrm>
          <a:off x="7861300" y="13327520"/>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125870</xdr:rowOff>
    </xdr:from>
    <xdr:to>
      <xdr:col>41</xdr:col>
      <xdr:colOff>50800</xdr:colOff>
      <xdr:row>78</xdr:row>
      <xdr:rowOff>4834</xdr:rowOff>
    </xdr:to>
    <xdr:cxnSp macro="">
      <xdr:nvCxnSpPr>
        <xdr:cNvPr id="413" name="直線コネクタ 412"/>
        <xdr:cNvCxnSpPr/>
      </xdr:nvCxnSpPr>
      <xdr:spPr>
        <a:xfrm flipV="1">
          <a:off x="6972300" y="13327520"/>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111944</xdr:rowOff>
    </xdr:from>
    <xdr:to>
      <xdr:col>55</xdr:col>
      <xdr:colOff>50800</xdr:colOff>
      <xdr:row>78</xdr:row>
      <xdr:rowOff>42094</xdr:rowOff>
    </xdr:to>
    <xdr:sp macro="" textlink="">
      <xdr:nvSpPr>
        <xdr:cNvPr id="423" name="楕円 422"/>
        <xdr:cNvSpPr/>
      </xdr:nvSpPr>
      <xdr:spPr>
        <a:xfrm>
          <a:off x="10426700" y="133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134821</xdr:rowOff>
    </xdr:from>
    <xdr:ext cx="534377" cy="259045"/>
    <xdr:sp macro="" textlink="">
      <xdr:nvSpPr>
        <xdr:cNvPr id="424" name="商工費該当値テキスト"/>
        <xdr:cNvSpPr txBox="1"/>
      </xdr:nvSpPr>
      <xdr:spPr>
        <a:xfrm>
          <a:off x="10528300" y="131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110457</xdr:rowOff>
    </xdr:from>
    <xdr:to>
      <xdr:col>50</xdr:col>
      <xdr:colOff>165100</xdr:colOff>
      <xdr:row>77</xdr:row>
      <xdr:rowOff>40607</xdr:rowOff>
    </xdr:to>
    <xdr:sp macro="" textlink="">
      <xdr:nvSpPr>
        <xdr:cNvPr id="425" name="楕円 424"/>
        <xdr:cNvSpPr/>
      </xdr:nvSpPr>
      <xdr:spPr>
        <a:xfrm>
          <a:off x="9588500" y="131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57134</xdr:rowOff>
    </xdr:from>
    <xdr:ext cx="534377" cy="259045"/>
    <xdr:sp macro="" textlink="">
      <xdr:nvSpPr>
        <xdr:cNvPr id="426" name="テキスト ボックス 425"/>
        <xdr:cNvSpPr txBox="1"/>
      </xdr:nvSpPr>
      <xdr:spPr>
        <a:xfrm>
          <a:off x="9372111" y="129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94676</xdr:rowOff>
    </xdr:from>
    <xdr:to>
      <xdr:col>46</xdr:col>
      <xdr:colOff>38100</xdr:colOff>
      <xdr:row>78</xdr:row>
      <xdr:rowOff>24826</xdr:rowOff>
    </xdr:to>
    <xdr:sp macro="" textlink="">
      <xdr:nvSpPr>
        <xdr:cNvPr id="427" name="楕円 426"/>
        <xdr:cNvSpPr/>
      </xdr:nvSpPr>
      <xdr:spPr>
        <a:xfrm>
          <a:off x="8699500" y="132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41353</xdr:rowOff>
    </xdr:from>
    <xdr:ext cx="534377" cy="259045"/>
    <xdr:sp macro="" textlink="">
      <xdr:nvSpPr>
        <xdr:cNvPr id="428" name="テキスト ボックス 427"/>
        <xdr:cNvSpPr txBox="1"/>
      </xdr:nvSpPr>
      <xdr:spPr>
        <a:xfrm>
          <a:off x="8483111" y="13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75070</xdr:rowOff>
    </xdr:from>
    <xdr:to>
      <xdr:col>41</xdr:col>
      <xdr:colOff>101600</xdr:colOff>
      <xdr:row>78</xdr:row>
      <xdr:rowOff>5220</xdr:rowOff>
    </xdr:to>
    <xdr:sp macro="" textlink="">
      <xdr:nvSpPr>
        <xdr:cNvPr id="429" name="楕円 428"/>
        <xdr:cNvSpPr/>
      </xdr:nvSpPr>
      <xdr:spPr>
        <a:xfrm>
          <a:off x="78105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21747</xdr:rowOff>
    </xdr:from>
    <xdr:ext cx="534377" cy="259045"/>
    <xdr:sp macro="" textlink="">
      <xdr:nvSpPr>
        <xdr:cNvPr id="430" name="テキスト ボックス 429"/>
        <xdr:cNvSpPr txBox="1"/>
      </xdr:nvSpPr>
      <xdr:spPr>
        <a:xfrm>
          <a:off x="7594111" y="130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125484</xdr:rowOff>
    </xdr:from>
    <xdr:to>
      <xdr:col>36</xdr:col>
      <xdr:colOff>165100</xdr:colOff>
      <xdr:row>78</xdr:row>
      <xdr:rowOff>55634</xdr:rowOff>
    </xdr:to>
    <xdr:sp macro="" textlink="">
      <xdr:nvSpPr>
        <xdr:cNvPr id="431" name="楕円 430"/>
        <xdr:cNvSpPr/>
      </xdr:nvSpPr>
      <xdr:spPr>
        <a:xfrm>
          <a:off x="6921500" y="133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72161</xdr:rowOff>
    </xdr:from>
    <xdr:ext cx="534377" cy="259045"/>
    <xdr:sp macro="" textlink="">
      <xdr:nvSpPr>
        <xdr:cNvPr id="432" name="テキスト ボックス 431"/>
        <xdr:cNvSpPr txBox="1"/>
      </xdr:nvSpPr>
      <xdr:spPr>
        <a:xfrm>
          <a:off x="6705111" y="131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59296</xdr:rowOff>
    </xdr:from>
    <xdr:to>
      <xdr:col>55</xdr:col>
      <xdr:colOff>0</xdr:colOff>
      <xdr:row>98</xdr:row>
      <xdr:rowOff>75482</xdr:rowOff>
    </xdr:to>
    <xdr:cxnSp macro="">
      <xdr:nvCxnSpPr>
        <xdr:cNvPr id="459" name="直線コネクタ 458"/>
        <xdr:cNvCxnSpPr/>
      </xdr:nvCxnSpPr>
      <xdr:spPr>
        <a:xfrm flipV="1">
          <a:off x="9639300" y="16861396"/>
          <a:ext cx="8382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71602</xdr:rowOff>
    </xdr:from>
    <xdr:to>
      <xdr:col>50</xdr:col>
      <xdr:colOff>114300</xdr:colOff>
      <xdr:row>98</xdr:row>
      <xdr:rowOff>75482</xdr:rowOff>
    </xdr:to>
    <xdr:cxnSp macro="">
      <xdr:nvCxnSpPr>
        <xdr:cNvPr id="462" name="直線コネクタ 461"/>
        <xdr:cNvCxnSpPr/>
      </xdr:nvCxnSpPr>
      <xdr:spPr>
        <a:xfrm>
          <a:off x="8750300" y="16873702"/>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71602</xdr:rowOff>
    </xdr:from>
    <xdr:to>
      <xdr:col>45</xdr:col>
      <xdr:colOff>177800</xdr:colOff>
      <xdr:row>98</xdr:row>
      <xdr:rowOff>91680</xdr:rowOff>
    </xdr:to>
    <xdr:cxnSp macro="">
      <xdr:nvCxnSpPr>
        <xdr:cNvPr id="465" name="直線コネクタ 464"/>
        <xdr:cNvCxnSpPr/>
      </xdr:nvCxnSpPr>
      <xdr:spPr>
        <a:xfrm flipV="1">
          <a:off x="7861300" y="1687370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91680</xdr:rowOff>
    </xdr:from>
    <xdr:to>
      <xdr:col>41</xdr:col>
      <xdr:colOff>50800</xdr:colOff>
      <xdr:row>98</xdr:row>
      <xdr:rowOff>96754</xdr:rowOff>
    </xdr:to>
    <xdr:cxnSp macro="">
      <xdr:nvCxnSpPr>
        <xdr:cNvPr id="468" name="直線コネクタ 467"/>
        <xdr:cNvCxnSpPr/>
      </xdr:nvCxnSpPr>
      <xdr:spPr>
        <a:xfrm flipV="1">
          <a:off x="6972300" y="16893780"/>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8496</xdr:rowOff>
    </xdr:from>
    <xdr:to>
      <xdr:col>55</xdr:col>
      <xdr:colOff>50800</xdr:colOff>
      <xdr:row>98</xdr:row>
      <xdr:rowOff>110096</xdr:rowOff>
    </xdr:to>
    <xdr:sp macro="" textlink="">
      <xdr:nvSpPr>
        <xdr:cNvPr id="478" name="楕円 477"/>
        <xdr:cNvSpPr/>
      </xdr:nvSpPr>
      <xdr:spPr>
        <a:xfrm>
          <a:off x="10426700" y="16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139323</xdr:rowOff>
    </xdr:from>
    <xdr:ext cx="599010" cy="259045"/>
    <xdr:sp macro="" textlink="">
      <xdr:nvSpPr>
        <xdr:cNvPr id="479" name="土木費該当値テキスト"/>
        <xdr:cNvSpPr txBox="1"/>
      </xdr:nvSpPr>
      <xdr:spPr>
        <a:xfrm>
          <a:off x="10528300" y="1659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24682</xdr:rowOff>
    </xdr:from>
    <xdr:to>
      <xdr:col>50</xdr:col>
      <xdr:colOff>165100</xdr:colOff>
      <xdr:row>98</xdr:row>
      <xdr:rowOff>126282</xdr:rowOff>
    </xdr:to>
    <xdr:sp macro="" textlink="">
      <xdr:nvSpPr>
        <xdr:cNvPr id="480" name="楕円 479"/>
        <xdr:cNvSpPr/>
      </xdr:nvSpPr>
      <xdr:spPr>
        <a:xfrm>
          <a:off x="9588500" y="168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142809</xdr:rowOff>
    </xdr:from>
    <xdr:ext cx="599010" cy="259045"/>
    <xdr:sp macro="" textlink="">
      <xdr:nvSpPr>
        <xdr:cNvPr id="481" name="テキスト ボックス 480"/>
        <xdr:cNvSpPr txBox="1"/>
      </xdr:nvSpPr>
      <xdr:spPr>
        <a:xfrm>
          <a:off x="9339795" y="1660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20802</xdr:rowOff>
    </xdr:from>
    <xdr:to>
      <xdr:col>46</xdr:col>
      <xdr:colOff>38100</xdr:colOff>
      <xdr:row>98</xdr:row>
      <xdr:rowOff>122402</xdr:rowOff>
    </xdr:to>
    <xdr:sp macro="" textlink="">
      <xdr:nvSpPr>
        <xdr:cNvPr id="482" name="楕円 481"/>
        <xdr:cNvSpPr/>
      </xdr:nvSpPr>
      <xdr:spPr>
        <a:xfrm>
          <a:off x="8699500" y="16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138929</xdr:rowOff>
    </xdr:from>
    <xdr:ext cx="599010" cy="259045"/>
    <xdr:sp macro="" textlink="">
      <xdr:nvSpPr>
        <xdr:cNvPr id="483" name="テキスト ボックス 482"/>
        <xdr:cNvSpPr txBox="1"/>
      </xdr:nvSpPr>
      <xdr:spPr>
        <a:xfrm>
          <a:off x="8450795" y="165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40880</xdr:rowOff>
    </xdr:from>
    <xdr:to>
      <xdr:col>41</xdr:col>
      <xdr:colOff>101600</xdr:colOff>
      <xdr:row>98</xdr:row>
      <xdr:rowOff>142480</xdr:rowOff>
    </xdr:to>
    <xdr:sp macro="" textlink="">
      <xdr:nvSpPr>
        <xdr:cNvPr id="484" name="楕円 483"/>
        <xdr:cNvSpPr/>
      </xdr:nvSpPr>
      <xdr:spPr>
        <a:xfrm>
          <a:off x="7810500" y="16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159007</xdr:rowOff>
    </xdr:from>
    <xdr:ext cx="599010" cy="259045"/>
    <xdr:sp macro="" textlink="">
      <xdr:nvSpPr>
        <xdr:cNvPr id="485" name="テキスト ボックス 484"/>
        <xdr:cNvSpPr txBox="1"/>
      </xdr:nvSpPr>
      <xdr:spPr>
        <a:xfrm>
          <a:off x="7561795" y="166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45954</xdr:rowOff>
    </xdr:from>
    <xdr:to>
      <xdr:col>36</xdr:col>
      <xdr:colOff>165100</xdr:colOff>
      <xdr:row>98</xdr:row>
      <xdr:rowOff>147554</xdr:rowOff>
    </xdr:to>
    <xdr:sp macro="" textlink="">
      <xdr:nvSpPr>
        <xdr:cNvPr id="486" name="楕円 485"/>
        <xdr:cNvSpPr/>
      </xdr:nvSpPr>
      <xdr:spPr>
        <a:xfrm>
          <a:off x="6921500" y="168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164081</xdr:rowOff>
    </xdr:from>
    <xdr:ext cx="534377" cy="259045"/>
    <xdr:sp macro="" textlink="">
      <xdr:nvSpPr>
        <xdr:cNvPr id="487" name="テキスト ボックス 486"/>
        <xdr:cNvSpPr txBox="1"/>
      </xdr:nvSpPr>
      <xdr:spPr>
        <a:xfrm>
          <a:off x="6705111" y="166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65405</xdr:rowOff>
    </xdr:from>
    <xdr:to>
      <xdr:col>85</xdr:col>
      <xdr:colOff>127000</xdr:colOff>
      <xdr:row>36</xdr:row>
      <xdr:rowOff>21780</xdr:rowOff>
    </xdr:to>
    <xdr:cxnSp macro="">
      <xdr:nvCxnSpPr>
        <xdr:cNvPr id="517" name="直線コネクタ 516"/>
        <xdr:cNvCxnSpPr/>
      </xdr:nvCxnSpPr>
      <xdr:spPr>
        <a:xfrm flipV="1">
          <a:off x="15481300" y="6066155"/>
          <a:ext cx="838200" cy="1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21780</xdr:rowOff>
    </xdr:from>
    <xdr:to>
      <xdr:col>81</xdr:col>
      <xdr:colOff>50800</xdr:colOff>
      <xdr:row>36</xdr:row>
      <xdr:rowOff>33553</xdr:rowOff>
    </xdr:to>
    <xdr:cxnSp macro="">
      <xdr:nvCxnSpPr>
        <xdr:cNvPr id="520" name="直線コネクタ 519"/>
        <xdr:cNvCxnSpPr/>
      </xdr:nvCxnSpPr>
      <xdr:spPr>
        <a:xfrm flipV="1">
          <a:off x="14592300" y="619398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104667</xdr:rowOff>
    </xdr:from>
    <xdr:to>
      <xdr:col>76</xdr:col>
      <xdr:colOff>114300</xdr:colOff>
      <xdr:row>36</xdr:row>
      <xdr:rowOff>33553</xdr:rowOff>
    </xdr:to>
    <xdr:cxnSp macro="">
      <xdr:nvCxnSpPr>
        <xdr:cNvPr id="523" name="直線コネクタ 522"/>
        <xdr:cNvCxnSpPr/>
      </xdr:nvCxnSpPr>
      <xdr:spPr>
        <a:xfrm>
          <a:off x="13703300" y="6105417"/>
          <a:ext cx="889000" cy="10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22142</xdr:rowOff>
    </xdr:from>
    <xdr:to>
      <xdr:col>71</xdr:col>
      <xdr:colOff>177800</xdr:colOff>
      <xdr:row>35</xdr:row>
      <xdr:rowOff>104667</xdr:rowOff>
    </xdr:to>
    <xdr:cxnSp macro="">
      <xdr:nvCxnSpPr>
        <xdr:cNvPr id="526" name="直線コネクタ 525"/>
        <xdr:cNvCxnSpPr/>
      </xdr:nvCxnSpPr>
      <xdr:spPr>
        <a:xfrm>
          <a:off x="12814300" y="5679992"/>
          <a:ext cx="889000" cy="4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30" name="テキスト ボックス 529"/>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14605</xdr:rowOff>
    </xdr:from>
    <xdr:to>
      <xdr:col>85</xdr:col>
      <xdr:colOff>177800</xdr:colOff>
      <xdr:row>35</xdr:row>
      <xdr:rowOff>116205</xdr:rowOff>
    </xdr:to>
    <xdr:sp macro="" textlink="">
      <xdr:nvSpPr>
        <xdr:cNvPr id="536" name="楕円 535"/>
        <xdr:cNvSpPr/>
      </xdr:nvSpPr>
      <xdr:spPr>
        <a:xfrm>
          <a:off x="16268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37482</xdr:rowOff>
    </xdr:from>
    <xdr:ext cx="534377" cy="259045"/>
    <xdr:sp macro="" textlink="">
      <xdr:nvSpPr>
        <xdr:cNvPr id="537" name="消防費該当値テキスト"/>
        <xdr:cNvSpPr txBox="1"/>
      </xdr:nvSpPr>
      <xdr:spPr>
        <a:xfrm>
          <a:off x="16370300" y="58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142430</xdr:rowOff>
    </xdr:from>
    <xdr:to>
      <xdr:col>81</xdr:col>
      <xdr:colOff>101600</xdr:colOff>
      <xdr:row>36</xdr:row>
      <xdr:rowOff>72580</xdr:rowOff>
    </xdr:to>
    <xdr:sp macro="" textlink="">
      <xdr:nvSpPr>
        <xdr:cNvPr id="538" name="楕円 537"/>
        <xdr:cNvSpPr/>
      </xdr:nvSpPr>
      <xdr:spPr>
        <a:xfrm>
          <a:off x="15430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89107</xdr:rowOff>
    </xdr:from>
    <xdr:ext cx="534377" cy="259045"/>
    <xdr:sp macro="" textlink="">
      <xdr:nvSpPr>
        <xdr:cNvPr id="539" name="テキスト ボックス 538"/>
        <xdr:cNvSpPr txBox="1"/>
      </xdr:nvSpPr>
      <xdr:spPr>
        <a:xfrm>
          <a:off x="15214111" y="59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154203</xdr:rowOff>
    </xdr:from>
    <xdr:to>
      <xdr:col>76</xdr:col>
      <xdr:colOff>165100</xdr:colOff>
      <xdr:row>36</xdr:row>
      <xdr:rowOff>84353</xdr:rowOff>
    </xdr:to>
    <xdr:sp macro="" textlink="">
      <xdr:nvSpPr>
        <xdr:cNvPr id="540" name="楕円 539"/>
        <xdr:cNvSpPr/>
      </xdr:nvSpPr>
      <xdr:spPr>
        <a:xfrm>
          <a:off x="14541500" y="61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100880</xdr:rowOff>
    </xdr:from>
    <xdr:ext cx="534377" cy="259045"/>
    <xdr:sp macro="" textlink="">
      <xdr:nvSpPr>
        <xdr:cNvPr id="541" name="テキスト ボックス 540"/>
        <xdr:cNvSpPr txBox="1"/>
      </xdr:nvSpPr>
      <xdr:spPr>
        <a:xfrm>
          <a:off x="14325111" y="59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53867</xdr:rowOff>
    </xdr:from>
    <xdr:to>
      <xdr:col>72</xdr:col>
      <xdr:colOff>38100</xdr:colOff>
      <xdr:row>35</xdr:row>
      <xdr:rowOff>155467</xdr:rowOff>
    </xdr:to>
    <xdr:sp macro="" textlink="">
      <xdr:nvSpPr>
        <xdr:cNvPr id="542" name="楕円 541"/>
        <xdr:cNvSpPr/>
      </xdr:nvSpPr>
      <xdr:spPr>
        <a:xfrm>
          <a:off x="13652500" y="60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544</xdr:rowOff>
    </xdr:from>
    <xdr:ext cx="534377" cy="259045"/>
    <xdr:sp macro="" textlink="">
      <xdr:nvSpPr>
        <xdr:cNvPr id="543" name="テキスト ボックス 542"/>
        <xdr:cNvSpPr txBox="1"/>
      </xdr:nvSpPr>
      <xdr:spPr>
        <a:xfrm>
          <a:off x="13436111" y="58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142792</xdr:rowOff>
    </xdr:from>
    <xdr:to>
      <xdr:col>67</xdr:col>
      <xdr:colOff>101600</xdr:colOff>
      <xdr:row>33</xdr:row>
      <xdr:rowOff>72942</xdr:rowOff>
    </xdr:to>
    <xdr:sp macro="" textlink="">
      <xdr:nvSpPr>
        <xdr:cNvPr id="544" name="楕円 543"/>
        <xdr:cNvSpPr/>
      </xdr:nvSpPr>
      <xdr:spPr>
        <a:xfrm>
          <a:off x="12763500" y="56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89469</xdr:rowOff>
    </xdr:from>
    <xdr:ext cx="534377" cy="259045"/>
    <xdr:sp macro="" textlink="">
      <xdr:nvSpPr>
        <xdr:cNvPr id="545" name="テキスト ボックス 544"/>
        <xdr:cNvSpPr txBox="1"/>
      </xdr:nvSpPr>
      <xdr:spPr>
        <a:xfrm>
          <a:off x="12547111" y="54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60984</xdr:rowOff>
    </xdr:from>
    <xdr:to>
      <xdr:col>85</xdr:col>
      <xdr:colOff>127000</xdr:colOff>
      <xdr:row>55</xdr:row>
      <xdr:rowOff>34736</xdr:rowOff>
    </xdr:to>
    <xdr:cxnSp macro="">
      <xdr:nvCxnSpPr>
        <xdr:cNvPr id="572" name="直線コネクタ 571"/>
        <xdr:cNvCxnSpPr/>
      </xdr:nvCxnSpPr>
      <xdr:spPr>
        <a:xfrm>
          <a:off x="15481300" y="8633484"/>
          <a:ext cx="838200" cy="8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60984</xdr:rowOff>
    </xdr:from>
    <xdr:to>
      <xdr:col>81</xdr:col>
      <xdr:colOff>50800</xdr:colOff>
      <xdr:row>51</xdr:row>
      <xdr:rowOff>54277</xdr:rowOff>
    </xdr:to>
    <xdr:cxnSp macro="">
      <xdr:nvCxnSpPr>
        <xdr:cNvPr id="575" name="直線コネクタ 574"/>
        <xdr:cNvCxnSpPr/>
      </xdr:nvCxnSpPr>
      <xdr:spPr>
        <a:xfrm flipV="1">
          <a:off x="14592300" y="8633484"/>
          <a:ext cx="889000" cy="1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54277</xdr:rowOff>
    </xdr:from>
    <xdr:to>
      <xdr:col>76</xdr:col>
      <xdr:colOff>114300</xdr:colOff>
      <xdr:row>54</xdr:row>
      <xdr:rowOff>157535</xdr:rowOff>
    </xdr:to>
    <xdr:cxnSp macro="">
      <xdr:nvCxnSpPr>
        <xdr:cNvPr id="578" name="直線コネクタ 577"/>
        <xdr:cNvCxnSpPr/>
      </xdr:nvCxnSpPr>
      <xdr:spPr>
        <a:xfrm flipV="1">
          <a:off x="13703300" y="8798227"/>
          <a:ext cx="889000" cy="6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157535</xdr:rowOff>
    </xdr:from>
    <xdr:to>
      <xdr:col>71</xdr:col>
      <xdr:colOff>177800</xdr:colOff>
      <xdr:row>56</xdr:row>
      <xdr:rowOff>94684</xdr:rowOff>
    </xdr:to>
    <xdr:cxnSp macro="">
      <xdr:nvCxnSpPr>
        <xdr:cNvPr id="581" name="直線コネクタ 580"/>
        <xdr:cNvCxnSpPr/>
      </xdr:nvCxnSpPr>
      <xdr:spPr>
        <a:xfrm flipV="1">
          <a:off x="12814300" y="9415835"/>
          <a:ext cx="889000" cy="2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155386</xdr:rowOff>
    </xdr:from>
    <xdr:to>
      <xdr:col>85</xdr:col>
      <xdr:colOff>177800</xdr:colOff>
      <xdr:row>55</xdr:row>
      <xdr:rowOff>85536</xdr:rowOff>
    </xdr:to>
    <xdr:sp macro="" textlink="">
      <xdr:nvSpPr>
        <xdr:cNvPr id="591" name="楕円 590"/>
        <xdr:cNvSpPr/>
      </xdr:nvSpPr>
      <xdr:spPr>
        <a:xfrm>
          <a:off x="16268700" y="94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6813</xdr:rowOff>
    </xdr:from>
    <xdr:ext cx="599010" cy="259045"/>
    <xdr:sp macro="" textlink="">
      <xdr:nvSpPr>
        <xdr:cNvPr id="592" name="教育費該当値テキスト"/>
        <xdr:cNvSpPr txBox="1"/>
      </xdr:nvSpPr>
      <xdr:spPr>
        <a:xfrm>
          <a:off x="16370300" y="92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10184</xdr:rowOff>
    </xdr:from>
    <xdr:to>
      <xdr:col>81</xdr:col>
      <xdr:colOff>101600</xdr:colOff>
      <xdr:row>50</xdr:row>
      <xdr:rowOff>111784</xdr:rowOff>
    </xdr:to>
    <xdr:sp macro="" textlink="">
      <xdr:nvSpPr>
        <xdr:cNvPr id="593" name="楕円 592"/>
        <xdr:cNvSpPr/>
      </xdr:nvSpPr>
      <xdr:spPr>
        <a:xfrm>
          <a:off x="15430500" y="8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128311</xdr:rowOff>
    </xdr:from>
    <xdr:ext cx="599010" cy="259045"/>
    <xdr:sp macro="" textlink="">
      <xdr:nvSpPr>
        <xdr:cNvPr id="594" name="テキスト ボックス 593"/>
        <xdr:cNvSpPr txBox="1"/>
      </xdr:nvSpPr>
      <xdr:spPr>
        <a:xfrm>
          <a:off x="15181795" y="83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3477</xdr:rowOff>
    </xdr:from>
    <xdr:to>
      <xdr:col>76</xdr:col>
      <xdr:colOff>165100</xdr:colOff>
      <xdr:row>51</xdr:row>
      <xdr:rowOff>105077</xdr:rowOff>
    </xdr:to>
    <xdr:sp macro="" textlink="">
      <xdr:nvSpPr>
        <xdr:cNvPr id="595" name="楕円 594"/>
        <xdr:cNvSpPr/>
      </xdr:nvSpPr>
      <xdr:spPr>
        <a:xfrm>
          <a:off x="14541500" y="87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121604</xdr:rowOff>
    </xdr:from>
    <xdr:ext cx="599010" cy="259045"/>
    <xdr:sp macro="" textlink="">
      <xdr:nvSpPr>
        <xdr:cNvPr id="596" name="テキスト ボックス 595"/>
        <xdr:cNvSpPr txBox="1"/>
      </xdr:nvSpPr>
      <xdr:spPr>
        <a:xfrm>
          <a:off x="14292795" y="85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106735</xdr:rowOff>
    </xdr:from>
    <xdr:to>
      <xdr:col>72</xdr:col>
      <xdr:colOff>38100</xdr:colOff>
      <xdr:row>55</xdr:row>
      <xdr:rowOff>36885</xdr:rowOff>
    </xdr:to>
    <xdr:sp macro="" textlink="">
      <xdr:nvSpPr>
        <xdr:cNvPr id="597" name="楕円 596"/>
        <xdr:cNvSpPr/>
      </xdr:nvSpPr>
      <xdr:spPr>
        <a:xfrm>
          <a:off x="13652500" y="9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53412</xdr:rowOff>
    </xdr:from>
    <xdr:ext cx="599010" cy="259045"/>
    <xdr:sp macro="" textlink="">
      <xdr:nvSpPr>
        <xdr:cNvPr id="598" name="テキスト ボックス 597"/>
        <xdr:cNvSpPr txBox="1"/>
      </xdr:nvSpPr>
      <xdr:spPr>
        <a:xfrm>
          <a:off x="13403795" y="914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43884</xdr:rowOff>
    </xdr:from>
    <xdr:to>
      <xdr:col>67</xdr:col>
      <xdr:colOff>101600</xdr:colOff>
      <xdr:row>56</xdr:row>
      <xdr:rowOff>145484</xdr:rowOff>
    </xdr:to>
    <xdr:sp macro="" textlink="">
      <xdr:nvSpPr>
        <xdr:cNvPr id="599" name="楕円 598"/>
        <xdr:cNvSpPr/>
      </xdr:nvSpPr>
      <xdr:spPr>
        <a:xfrm>
          <a:off x="12763500" y="96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162011</xdr:rowOff>
    </xdr:from>
    <xdr:ext cx="534377" cy="259045"/>
    <xdr:sp macro="" textlink="">
      <xdr:nvSpPr>
        <xdr:cNvPr id="600" name="テキスト ボックス 599"/>
        <xdr:cNvSpPr txBox="1"/>
      </xdr:nvSpPr>
      <xdr:spPr>
        <a:xfrm>
          <a:off x="12547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129884</xdr:rowOff>
    </xdr:from>
    <xdr:to>
      <xdr:col>85</xdr:col>
      <xdr:colOff>127000</xdr:colOff>
      <xdr:row>78</xdr:row>
      <xdr:rowOff>139671</xdr:rowOff>
    </xdr:to>
    <xdr:cxnSp macro="">
      <xdr:nvCxnSpPr>
        <xdr:cNvPr id="627" name="直線コネクタ 626"/>
        <xdr:cNvCxnSpPr/>
      </xdr:nvCxnSpPr>
      <xdr:spPr>
        <a:xfrm>
          <a:off x="15481300" y="13502984"/>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114602</xdr:rowOff>
    </xdr:from>
    <xdr:to>
      <xdr:col>81</xdr:col>
      <xdr:colOff>50800</xdr:colOff>
      <xdr:row>78</xdr:row>
      <xdr:rowOff>129884</xdr:rowOff>
    </xdr:to>
    <xdr:cxnSp macro="">
      <xdr:nvCxnSpPr>
        <xdr:cNvPr id="630" name="直線コネクタ 629"/>
        <xdr:cNvCxnSpPr/>
      </xdr:nvCxnSpPr>
      <xdr:spPr>
        <a:xfrm>
          <a:off x="14592300" y="13487702"/>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114602</xdr:rowOff>
    </xdr:from>
    <xdr:to>
      <xdr:col>76</xdr:col>
      <xdr:colOff>114300</xdr:colOff>
      <xdr:row>78</xdr:row>
      <xdr:rowOff>139210</xdr:rowOff>
    </xdr:to>
    <xdr:cxnSp macro="">
      <xdr:nvCxnSpPr>
        <xdr:cNvPr id="633" name="直線コネクタ 632"/>
        <xdr:cNvCxnSpPr/>
      </xdr:nvCxnSpPr>
      <xdr:spPr>
        <a:xfrm flipV="1">
          <a:off x="13703300" y="13487702"/>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131587</xdr:rowOff>
    </xdr:from>
    <xdr:to>
      <xdr:col>71</xdr:col>
      <xdr:colOff>177800</xdr:colOff>
      <xdr:row>78</xdr:row>
      <xdr:rowOff>139210</xdr:rowOff>
    </xdr:to>
    <xdr:cxnSp macro="">
      <xdr:nvCxnSpPr>
        <xdr:cNvPr id="636" name="直線コネクタ 635"/>
        <xdr:cNvCxnSpPr/>
      </xdr:nvCxnSpPr>
      <xdr:spPr>
        <a:xfrm>
          <a:off x="12814300" y="13504687"/>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88871</xdr:rowOff>
    </xdr:from>
    <xdr:to>
      <xdr:col>85</xdr:col>
      <xdr:colOff>177800</xdr:colOff>
      <xdr:row>79</xdr:row>
      <xdr:rowOff>19021</xdr:rowOff>
    </xdr:to>
    <xdr:sp macro="" textlink="">
      <xdr:nvSpPr>
        <xdr:cNvPr id="646" name="楕円 645"/>
        <xdr:cNvSpPr/>
      </xdr:nvSpPr>
      <xdr:spPr>
        <a:xfrm>
          <a:off x="16268700" y="134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13932" cy="259045"/>
    <xdr:sp macro="" textlink="">
      <xdr:nvSpPr>
        <xdr:cNvPr id="647" name="災害復旧費該当値テキスト"/>
        <xdr:cNvSpPr txBox="1"/>
      </xdr:nvSpPr>
      <xdr:spPr>
        <a:xfrm>
          <a:off x="16370300" y="1341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79084</xdr:rowOff>
    </xdr:from>
    <xdr:to>
      <xdr:col>81</xdr:col>
      <xdr:colOff>101600</xdr:colOff>
      <xdr:row>79</xdr:row>
      <xdr:rowOff>9234</xdr:rowOff>
    </xdr:to>
    <xdr:sp macro="" textlink="">
      <xdr:nvSpPr>
        <xdr:cNvPr id="648" name="楕円 647"/>
        <xdr:cNvSpPr/>
      </xdr:nvSpPr>
      <xdr:spPr>
        <a:xfrm>
          <a:off x="15430500" y="13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361</xdr:rowOff>
    </xdr:from>
    <xdr:ext cx="469744" cy="259045"/>
    <xdr:sp macro="" textlink="">
      <xdr:nvSpPr>
        <xdr:cNvPr id="649" name="テキスト ボックス 648"/>
        <xdr:cNvSpPr txBox="1"/>
      </xdr:nvSpPr>
      <xdr:spPr>
        <a:xfrm>
          <a:off x="15246428" y="135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63802</xdr:rowOff>
    </xdr:from>
    <xdr:to>
      <xdr:col>76</xdr:col>
      <xdr:colOff>165100</xdr:colOff>
      <xdr:row>78</xdr:row>
      <xdr:rowOff>165402</xdr:rowOff>
    </xdr:to>
    <xdr:sp macro="" textlink="">
      <xdr:nvSpPr>
        <xdr:cNvPr id="650" name="楕円 649"/>
        <xdr:cNvSpPr/>
      </xdr:nvSpPr>
      <xdr:spPr>
        <a:xfrm>
          <a:off x="14541500" y="134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10479</xdr:rowOff>
    </xdr:from>
    <xdr:ext cx="534377" cy="259045"/>
    <xdr:sp macro="" textlink="">
      <xdr:nvSpPr>
        <xdr:cNvPr id="651" name="テキスト ボックス 650"/>
        <xdr:cNvSpPr txBox="1"/>
      </xdr:nvSpPr>
      <xdr:spPr>
        <a:xfrm>
          <a:off x="14325111" y="132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88410</xdr:rowOff>
    </xdr:from>
    <xdr:to>
      <xdr:col>72</xdr:col>
      <xdr:colOff>38100</xdr:colOff>
      <xdr:row>79</xdr:row>
      <xdr:rowOff>18560</xdr:rowOff>
    </xdr:to>
    <xdr:sp macro="" textlink="">
      <xdr:nvSpPr>
        <xdr:cNvPr id="652" name="楕円 651"/>
        <xdr:cNvSpPr/>
      </xdr:nvSpPr>
      <xdr:spPr>
        <a:xfrm>
          <a:off x="13652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9687</xdr:rowOff>
    </xdr:from>
    <xdr:ext cx="378565" cy="259045"/>
    <xdr:sp macro="" textlink="">
      <xdr:nvSpPr>
        <xdr:cNvPr id="653" name="テキスト ボックス 652"/>
        <xdr:cNvSpPr txBox="1"/>
      </xdr:nvSpPr>
      <xdr:spPr>
        <a:xfrm>
          <a:off x="13514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80787</xdr:rowOff>
    </xdr:from>
    <xdr:to>
      <xdr:col>67</xdr:col>
      <xdr:colOff>101600</xdr:colOff>
      <xdr:row>79</xdr:row>
      <xdr:rowOff>10937</xdr:rowOff>
    </xdr:to>
    <xdr:sp macro="" textlink="">
      <xdr:nvSpPr>
        <xdr:cNvPr id="654" name="楕円 653"/>
        <xdr:cNvSpPr/>
      </xdr:nvSpPr>
      <xdr:spPr>
        <a:xfrm>
          <a:off x="12763500" y="134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2064</xdr:rowOff>
    </xdr:from>
    <xdr:ext cx="469744" cy="259045"/>
    <xdr:sp macro="" textlink="">
      <xdr:nvSpPr>
        <xdr:cNvPr id="655" name="テキスト ボックス 654"/>
        <xdr:cNvSpPr txBox="1"/>
      </xdr:nvSpPr>
      <xdr:spPr>
        <a:xfrm>
          <a:off x="12579428" y="135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72510</xdr:rowOff>
    </xdr:from>
    <xdr:to>
      <xdr:col>85</xdr:col>
      <xdr:colOff>127000</xdr:colOff>
      <xdr:row>96</xdr:row>
      <xdr:rowOff>79318</xdr:rowOff>
    </xdr:to>
    <xdr:cxnSp macro="">
      <xdr:nvCxnSpPr>
        <xdr:cNvPr id="682" name="直線コネクタ 681"/>
        <xdr:cNvCxnSpPr/>
      </xdr:nvCxnSpPr>
      <xdr:spPr>
        <a:xfrm>
          <a:off x="15481300" y="16531710"/>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58666</xdr:rowOff>
    </xdr:from>
    <xdr:to>
      <xdr:col>81</xdr:col>
      <xdr:colOff>50800</xdr:colOff>
      <xdr:row>96</xdr:row>
      <xdr:rowOff>72510</xdr:rowOff>
    </xdr:to>
    <xdr:cxnSp macro="">
      <xdr:nvCxnSpPr>
        <xdr:cNvPr id="685" name="直線コネクタ 684"/>
        <xdr:cNvCxnSpPr/>
      </xdr:nvCxnSpPr>
      <xdr:spPr>
        <a:xfrm>
          <a:off x="14592300" y="16517866"/>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58666</xdr:rowOff>
    </xdr:from>
    <xdr:to>
      <xdr:col>76</xdr:col>
      <xdr:colOff>114300</xdr:colOff>
      <xdr:row>96</xdr:row>
      <xdr:rowOff>58666</xdr:rowOff>
    </xdr:to>
    <xdr:cxnSp macro="">
      <xdr:nvCxnSpPr>
        <xdr:cNvPr id="688" name="直線コネクタ 687"/>
        <xdr:cNvCxnSpPr/>
      </xdr:nvCxnSpPr>
      <xdr:spPr>
        <a:xfrm>
          <a:off x="13703300" y="1651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37836</xdr:rowOff>
    </xdr:from>
    <xdr:to>
      <xdr:col>71</xdr:col>
      <xdr:colOff>177800</xdr:colOff>
      <xdr:row>96</xdr:row>
      <xdr:rowOff>58666</xdr:rowOff>
    </xdr:to>
    <xdr:cxnSp macro="">
      <xdr:nvCxnSpPr>
        <xdr:cNvPr id="691" name="直線コネクタ 690"/>
        <xdr:cNvCxnSpPr/>
      </xdr:nvCxnSpPr>
      <xdr:spPr>
        <a:xfrm>
          <a:off x="12814300" y="16497036"/>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28518</xdr:rowOff>
    </xdr:from>
    <xdr:to>
      <xdr:col>85</xdr:col>
      <xdr:colOff>177800</xdr:colOff>
      <xdr:row>96</xdr:row>
      <xdr:rowOff>130118</xdr:rowOff>
    </xdr:to>
    <xdr:sp macro="" textlink="">
      <xdr:nvSpPr>
        <xdr:cNvPr id="701" name="楕円 700"/>
        <xdr:cNvSpPr/>
      </xdr:nvSpPr>
      <xdr:spPr>
        <a:xfrm>
          <a:off x="16268700" y="16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51395</xdr:rowOff>
    </xdr:from>
    <xdr:ext cx="534377" cy="259045"/>
    <xdr:sp macro="" textlink="">
      <xdr:nvSpPr>
        <xdr:cNvPr id="702" name="公債費該当値テキスト"/>
        <xdr:cNvSpPr txBox="1"/>
      </xdr:nvSpPr>
      <xdr:spPr>
        <a:xfrm>
          <a:off x="16370300" y="163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21710</xdr:rowOff>
    </xdr:from>
    <xdr:to>
      <xdr:col>81</xdr:col>
      <xdr:colOff>101600</xdr:colOff>
      <xdr:row>96</xdr:row>
      <xdr:rowOff>123310</xdr:rowOff>
    </xdr:to>
    <xdr:sp macro="" textlink="">
      <xdr:nvSpPr>
        <xdr:cNvPr id="703" name="楕円 702"/>
        <xdr:cNvSpPr/>
      </xdr:nvSpPr>
      <xdr:spPr>
        <a:xfrm>
          <a:off x="15430500" y="164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139837</xdr:rowOff>
    </xdr:from>
    <xdr:ext cx="534377" cy="259045"/>
    <xdr:sp macro="" textlink="">
      <xdr:nvSpPr>
        <xdr:cNvPr id="704" name="テキスト ボックス 703"/>
        <xdr:cNvSpPr txBox="1"/>
      </xdr:nvSpPr>
      <xdr:spPr>
        <a:xfrm>
          <a:off x="15214111" y="162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7866</xdr:rowOff>
    </xdr:from>
    <xdr:to>
      <xdr:col>76</xdr:col>
      <xdr:colOff>165100</xdr:colOff>
      <xdr:row>96</xdr:row>
      <xdr:rowOff>109466</xdr:rowOff>
    </xdr:to>
    <xdr:sp macro="" textlink="">
      <xdr:nvSpPr>
        <xdr:cNvPr id="705" name="楕円 704"/>
        <xdr:cNvSpPr/>
      </xdr:nvSpPr>
      <xdr:spPr>
        <a:xfrm>
          <a:off x="14541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125993</xdr:rowOff>
    </xdr:from>
    <xdr:ext cx="534377" cy="259045"/>
    <xdr:sp macro="" textlink="">
      <xdr:nvSpPr>
        <xdr:cNvPr id="706" name="テキスト ボックス 705"/>
        <xdr:cNvSpPr txBox="1"/>
      </xdr:nvSpPr>
      <xdr:spPr>
        <a:xfrm>
          <a:off x="14325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7866</xdr:rowOff>
    </xdr:from>
    <xdr:to>
      <xdr:col>72</xdr:col>
      <xdr:colOff>38100</xdr:colOff>
      <xdr:row>96</xdr:row>
      <xdr:rowOff>109466</xdr:rowOff>
    </xdr:to>
    <xdr:sp macro="" textlink="">
      <xdr:nvSpPr>
        <xdr:cNvPr id="707" name="楕円 706"/>
        <xdr:cNvSpPr/>
      </xdr:nvSpPr>
      <xdr:spPr>
        <a:xfrm>
          <a:off x="13652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125993</xdr:rowOff>
    </xdr:from>
    <xdr:ext cx="534377" cy="259045"/>
    <xdr:sp macro="" textlink="">
      <xdr:nvSpPr>
        <xdr:cNvPr id="708" name="テキスト ボックス 707"/>
        <xdr:cNvSpPr txBox="1"/>
      </xdr:nvSpPr>
      <xdr:spPr>
        <a:xfrm>
          <a:off x="13436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158486</xdr:rowOff>
    </xdr:from>
    <xdr:to>
      <xdr:col>67</xdr:col>
      <xdr:colOff>101600</xdr:colOff>
      <xdr:row>96</xdr:row>
      <xdr:rowOff>88636</xdr:rowOff>
    </xdr:to>
    <xdr:sp macro="" textlink="">
      <xdr:nvSpPr>
        <xdr:cNvPr id="709" name="楕円 708"/>
        <xdr:cNvSpPr/>
      </xdr:nvSpPr>
      <xdr:spPr>
        <a:xfrm>
          <a:off x="127635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105163</xdr:rowOff>
    </xdr:from>
    <xdr:ext cx="534377" cy="259045"/>
    <xdr:sp macro="" textlink="">
      <xdr:nvSpPr>
        <xdr:cNvPr id="710" name="テキスト ボックス 709"/>
        <xdr:cNvSpPr txBox="1"/>
      </xdr:nvSpPr>
      <xdr:spPr>
        <a:xfrm>
          <a:off x="12547111" y="162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総務費で前年度比</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％の増はふるさと納税に係る経費の増が主な要因となっている。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民生費で前年度比</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％の増は利用者のニーズに配慮した社会福祉センター及び児童館の改修事業が主な要因となっている。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衛生費で前年度比</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％の増は環境省の「二酸化炭素排出抑制対策事業費等補助金」を活用した公共施設省エネ設備等導入事業が主な要因となっている。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教育費で前年度比</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％の減は小中学校の建設工事が完了したことによる減が主な要因となっている。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財政調整基金が</a:t>
          </a:r>
          <a:r>
            <a:rPr kumimoji="1" lang="en-US" altLang="ja-JP" sz="1200">
              <a:latin typeface="ＭＳ ゴシック" pitchFamily="49" charset="-128"/>
              <a:ea typeface="ＭＳ ゴシック" pitchFamily="49" charset="-128"/>
            </a:rPr>
            <a:t>569,996</a:t>
          </a:r>
          <a:r>
            <a:rPr kumimoji="1" lang="ja-JP" altLang="en-US" sz="1200">
              <a:latin typeface="ＭＳ ゴシック" pitchFamily="49" charset="-128"/>
              <a:ea typeface="ＭＳ ゴシック" pitchFamily="49" charset="-128"/>
            </a:rPr>
            <a:t>千円減となり、標準財政規模に対する割合は、</a:t>
          </a:r>
          <a:r>
            <a:rPr kumimoji="1" lang="en-US" altLang="ja-JP" sz="1200">
              <a:latin typeface="ＭＳ ゴシック" pitchFamily="49" charset="-128"/>
              <a:ea typeface="ＭＳ ゴシック" pitchFamily="49" charset="-128"/>
            </a:rPr>
            <a:t>15.46</a:t>
          </a:r>
          <a:r>
            <a:rPr kumimoji="1" lang="ja-JP" altLang="en-US" sz="1200">
              <a:latin typeface="ＭＳ ゴシック" pitchFamily="49" charset="-128"/>
              <a:ea typeface="ＭＳ ゴシック" pitchFamily="49" charset="-128"/>
            </a:rPr>
            <a:t>％と前年度比較</a:t>
          </a:r>
          <a:r>
            <a:rPr kumimoji="1" lang="en-US" altLang="ja-JP" sz="1200">
              <a:latin typeface="ＭＳ ゴシック" pitchFamily="49" charset="-128"/>
              <a:ea typeface="ＭＳ ゴシック" pitchFamily="49" charset="-128"/>
            </a:rPr>
            <a:t>12.97</a:t>
          </a:r>
          <a:r>
            <a:rPr kumimoji="1" lang="ja-JP" altLang="en-US" sz="1200">
              <a:latin typeface="ＭＳ ゴシック" pitchFamily="49" charset="-128"/>
              <a:ea typeface="ＭＳ ゴシック" pitchFamily="49" charset="-128"/>
            </a:rPr>
            <a:t>ポイントの減となった。単年度収支では黒字となっているが、財源調整及び特定目的基金への振替えのため、財政調整基金の取り崩し（</a:t>
          </a:r>
          <a:r>
            <a:rPr kumimoji="1" lang="en-US" altLang="ja-JP" sz="1200">
              <a:latin typeface="ＭＳ ゴシック" pitchFamily="49" charset="-128"/>
              <a:ea typeface="ＭＳ ゴシック" pitchFamily="49" charset="-128"/>
            </a:rPr>
            <a:t>650,071</a:t>
          </a:r>
          <a:r>
            <a:rPr kumimoji="1" lang="ja-JP" altLang="en-US" sz="1200">
              <a:latin typeface="ＭＳ ゴシック" pitchFamily="49" charset="-128"/>
              <a:ea typeface="ＭＳ ゴシック" pitchFamily="49" charset="-128"/>
            </a:rPr>
            <a:t>千円減）を行ったことにより、実質単年度収支は赤字となった。</a:t>
          </a:r>
        </a:p>
        <a:p>
          <a:r>
            <a:rPr kumimoji="1" lang="ja-JP" altLang="en-US" sz="1200">
              <a:latin typeface="ＭＳ ゴシック" pitchFamily="49" charset="-128"/>
              <a:ea typeface="ＭＳ ゴシック" pitchFamily="49" charset="-128"/>
            </a:rPr>
            <a:t>　今後は、財政調整基金の残高について標準財政規模の</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％を維持していくほか、公債費とのバランスの均衡を図るとともに、適正な基金運用による持続可能な行政運営の確立に努める。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一般会計における実質収支とその他会計との連結実質収支はいずれも黒字であるため、実質赤字比率・連結赤字比率は算定されていない。</a:t>
          </a: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年度に赤字解消となり今後も保険税収納率向上による自主財源の確保と医療費の抑制を図り、安定した運営に努める。</a:t>
          </a: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561,815</a:t>
          </a:r>
          <a:r>
            <a:rPr kumimoji="1" lang="ja-JP" altLang="en-US" sz="1400">
              <a:latin typeface="ＭＳ ゴシック" pitchFamily="49" charset="-128"/>
              <a:ea typeface="ＭＳ ゴシック" pitchFamily="49" charset="-128"/>
            </a:rPr>
            <a:t>千円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779\Desktop\1021&#20462;&#27491;&#12304;&#36001;&#25919;&#29366;&#27841;&#36039;&#26009;&#38598;&#12305;_016683_&#30333;&#31968;&#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56.7</v>
          </cell>
          <cell r="CN51">
            <v>72.7</v>
          </cell>
          <cell r="CV51">
            <v>47.1</v>
          </cell>
        </row>
        <row r="53">
          <cell r="CF53">
            <v>63.6</v>
          </cell>
          <cell r="CN53">
            <v>53.3</v>
          </cell>
          <cell r="CV53">
            <v>54.1</v>
          </cell>
        </row>
        <row r="55">
          <cell r="AN55" t="str">
            <v>類似団体内平均値</v>
          </cell>
          <cell r="CF55">
            <v>0</v>
          </cell>
          <cell r="CN55">
            <v>0</v>
          </cell>
          <cell r="CV55">
            <v>0</v>
          </cell>
        </row>
        <row r="57">
          <cell r="CF57">
            <v>58.6</v>
          </cell>
          <cell r="CN57">
            <v>59.1</v>
          </cell>
          <cell r="CV57">
            <v>61.2</v>
          </cell>
        </row>
        <row r="72">
          <cell r="BP72" t="str">
            <v>H26</v>
          </cell>
          <cell r="BX72" t="str">
            <v>H27</v>
          </cell>
          <cell r="CF72" t="str">
            <v>H28</v>
          </cell>
          <cell r="CN72" t="str">
            <v>H29</v>
          </cell>
          <cell r="CV72" t="str">
            <v>H30</v>
          </cell>
        </row>
        <row r="73">
          <cell r="AN73" t="str">
            <v>当該団体値</v>
          </cell>
          <cell r="BP73">
            <v>87.8</v>
          </cell>
          <cell r="BX73">
            <v>60.4</v>
          </cell>
          <cell r="CF73">
            <v>56.7</v>
          </cell>
          <cell r="CN73">
            <v>72.7</v>
          </cell>
          <cell r="CV73">
            <v>47.1</v>
          </cell>
        </row>
        <row r="75">
          <cell r="BP75">
            <v>10.5</v>
          </cell>
          <cell r="BX75">
            <v>9.3000000000000007</v>
          </cell>
          <cell r="CF75">
            <v>8.3000000000000007</v>
          </cell>
          <cell r="CN75">
            <v>8</v>
          </cell>
          <cell r="CV75">
            <v>8.1999999999999993</v>
          </cell>
        </row>
        <row r="77">
          <cell r="AN77" t="str">
            <v>類似団体内平均値</v>
          </cell>
          <cell r="BP77">
            <v>17.899999999999999</v>
          </cell>
          <cell r="BX77">
            <v>0.8</v>
          </cell>
          <cell r="CF77">
            <v>0</v>
          </cell>
          <cell r="CN77">
            <v>0</v>
          </cell>
          <cell r="CV77">
            <v>0</v>
          </cell>
        </row>
        <row r="79">
          <cell r="BP79">
            <v>9.5</v>
          </cell>
          <cell r="BX79">
            <v>8.1</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11298657</v>
      </c>
      <c r="BO4" s="461"/>
      <c r="BP4" s="461"/>
      <c r="BQ4" s="461"/>
      <c r="BR4" s="461"/>
      <c r="BS4" s="461"/>
      <c r="BT4" s="461"/>
      <c r="BU4" s="462"/>
      <c r="BV4" s="460">
        <v>11402124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11138980</v>
      </c>
      <c r="BO5" s="466"/>
      <c r="BP5" s="466"/>
      <c r="BQ5" s="466"/>
      <c r="BR5" s="466"/>
      <c r="BS5" s="466"/>
      <c r="BT5" s="466"/>
      <c r="BU5" s="467"/>
      <c r="BV5" s="465">
        <v>11250398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79</v>
      </c>
      <c r="CU5" s="436"/>
      <c r="CV5" s="436"/>
      <c r="CW5" s="436"/>
      <c r="CX5" s="436"/>
      <c r="CY5" s="436"/>
      <c r="CZ5" s="436"/>
      <c r="DA5" s="437"/>
      <c r="DB5" s="435">
        <v>78.8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159677</v>
      </c>
      <c r="BO6" s="466"/>
      <c r="BP6" s="466"/>
      <c r="BQ6" s="466"/>
      <c r="BR6" s="466"/>
      <c r="BS6" s="466"/>
      <c r="BT6" s="466"/>
      <c r="BU6" s="467"/>
      <c r="BV6" s="465">
        <v>151726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82.4</v>
      </c>
      <c r="CU6" s="616"/>
      <c r="CV6" s="616"/>
      <c r="CW6" s="616"/>
      <c r="CX6" s="616"/>
      <c r="CY6" s="616"/>
      <c r="CZ6" s="616"/>
      <c r="DA6" s="617"/>
      <c r="DB6" s="615">
        <v>82.3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120208</v>
      </c>
      <c r="BO7" s="466"/>
      <c r="BP7" s="466"/>
      <c r="BQ7" s="466"/>
      <c r="BR7" s="466"/>
      <c r="BS7" s="466"/>
      <c r="BT7" s="466"/>
      <c r="BU7" s="467"/>
      <c r="BV7" s="465">
        <v>530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4384636</v>
      </c>
      <c r="CU7" s="466"/>
      <c r="CV7" s="466"/>
      <c r="CW7" s="466"/>
      <c r="CX7" s="466"/>
      <c r="CY7" s="466"/>
      <c r="CZ7" s="466"/>
      <c r="DA7" s="467"/>
      <c r="DB7" s="465">
        <v>4390516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39469</v>
      </c>
      <c r="BO8" s="466"/>
      <c r="BP8" s="466"/>
      <c r="BQ8" s="466"/>
      <c r="BR8" s="466"/>
      <c r="BS8" s="466"/>
      <c r="BT8" s="466"/>
      <c r="BU8" s="467"/>
      <c r="BV8" s="465">
        <v>151196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8068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-111727</v>
      </c>
      <c r="BO9" s="466"/>
      <c r="BP9" s="466"/>
      <c r="BQ9" s="466"/>
      <c r="BR9" s="466"/>
      <c r="BS9" s="466"/>
      <c r="BT9" s="466"/>
      <c r="BU9" s="467"/>
      <c r="BV9" s="465">
        <v>-1444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8.8000000000000007</v>
      </c>
      <c r="CU9" s="436"/>
      <c r="CV9" s="436"/>
      <c r="CW9" s="436"/>
      <c r="CX9" s="436"/>
      <c r="CY9" s="436"/>
      <c r="CZ9" s="436"/>
      <c r="DA9" s="437"/>
      <c r="DB9" s="435">
        <v>10.3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9294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75</v>
      </c>
      <c r="BO10" s="466"/>
      <c r="BP10" s="466"/>
      <c r="BQ10" s="466"/>
      <c r="BR10" s="466"/>
      <c r="BS10" s="466"/>
      <c r="BT10" s="466"/>
      <c r="BU10" s="467"/>
      <c r="BV10" s="465">
        <v>131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7918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93</v>
      </c>
      <c r="AV12" s="523"/>
      <c r="AW12" s="523"/>
      <c r="AX12" s="523"/>
      <c r="AY12" s="445" t="s">
        <v>136</v>
      </c>
      <c r="AZ12" s="446"/>
      <c r="BA12" s="446"/>
      <c r="BB12" s="446"/>
      <c r="BC12" s="446"/>
      <c r="BD12" s="446"/>
      <c r="BE12" s="446"/>
      <c r="BF12" s="446"/>
      <c r="BG12" s="446"/>
      <c r="BH12" s="446"/>
      <c r="BI12" s="446"/>
      <c r="BJ12" s="446"/>
      <c r="BK12" s="446"/>
      <c r="BL12" s="446"/>
      <c r="BM12" s="447"/>
      <c r="BN12" s="465">
        <v>650071</v>
      </c>
      <c r="BO12" s="466"/>
      <c r="BP12" s="466"/>
      <c r="BQ12" s="466"/>
      <c r="BR12" s="466"/>
      <c r="BS12" s="466"/>
      <c r="BT12" s="466"/>
      <c r="BU12" s="467"/>
      <c r="BV12" s="465">
        <v>107477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7823</v>
      </c>
      <c r="S13" s="569"/>
      <c r="T13" s="569"/>
      <c r="U13" s="569"/>
      <c r="V13" s="570"/>
      <c r="W13" s="556" t="s">
        <v>140</v>
      </c>
      <c r="X13" s="478"/>
      <c r="Y13" s="478"/>
      <c r="Z13" s="478"/>
      <c r="AA13" s="478"/>
      <c r="AB13" s="479"/>
      <c r="AC13" s="441">
        <v>539</v>
      </c>
      <c r="AD13" s="442"/>
      <c r="AE13" s="442"/>
      <c r="AF13" s="442"/>
      <c r="AG13" s="443"/>
      <c r="AH13" s="441">
        <v>552</v>
      </c>
      <c r="AI13" s="442"/>
      <c r="AJ13" s="442"/>
      <c r="AK13" s="442"/>
      <c r="AL13" s="444"/>
      <c r="AM13" s="534" t="s">
        <v>141</v>
      </c>
      <c r="AN13" s="439"/>
      <c r="AO13" s="439"/>
      <c r="AP13" s="439"/>
      <c r="AQ13" s="439"/>
      <c r="AR13" s="439"/>
      <c r="AS13" s="439"/>
      <c r="AT13" s="440"/>
      <c r="AU13" s="522" t="s">
        <v>93</v>
      </c>
      <c r="AV13" s="523"/>
      <c r="AW13" s="523"/>
      <c r="AX13" s="523"/>
      <c r="AY13" s="445" t="s">
        <v>142</v>
      </c>
      <c r="AZ13" s="446"/>
      <c r="BA13" s="446"/>
      <c r="BB13" s="446"/>
      <c r="BC13" s="446"/>
      <c r="BD13" s="446"/>
      <c r="BE13" s="446"/>
      <c r="BF13" s="446"/>
      <c r="BG13" s="446"/>
      <c r="BH13" s="446"/>
      <c r="BI13" s="446"/>
      <c r="BJ13" s="446"/>
      <c r="BK13" s="446"/>
      <c r="BL13" s="446"/>
      <c r="BM13" s="447"/>
      <c r="BN13" s="465">
        <v>-761723</v>
      </c>
      <c r="BO13" s="466"/>
      <c r="BP13" s="466"/>
      <c r="BQ13" s="466"/>
      <c r="BR13" s="466"/>
      <c r="BS13" s="466"/>
      <c r="BT13" s="466"/>
      <c r="BU13" s="467"/>
      <c r="BV13" s="465">
        <v>-108790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8037</v>
      </c>
      <c r="S14" s="569"/>
      <c r="T14" s="569"/>
      <c r="U14" s="569"/>
      <c r="V14" s="570"/>
      <c r="W14" s="571"/>
      <c r="X14" s="481"/>
      <c r="Y14" s="481"/>
      <c r="Z14" s="481"/>
      <c r="AA14" s="481"/>
      <c r="AB14" s="482"/>
      <c r="AC14" s="561">
        <v>13.9</v>
      </c>
      <c r="AD14" s="562"/>
      <c r="AE14" s="562"/>
      <c r="AF14" s="562"/>
      <c r="AG14" s="563"/>
      <c r="AH14" s="561">
        <v>12.7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47.1</v>
      </c>
      <c r="CU14" s="573"/>
      <c r="CV14" s="573"/>
      <c r="CW14" s="573"/>
      <c r="CX14" s="573"/>
      <c r="CY14" s="573"/>
      <c r="CZ14" s="573"/>
      <c r="DA14" s="574"/>
      <c r="DB14" s="572">
        <v>72.7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7982</v>
      </c>
      <c r="S15" s="569"/>
      <c r="T15" s="569"/>
      <c r="U15" s="569"/>
      <c r="V15" s="570"/>
      <c r="W15" s="556" t="s">
        <v>146</v>
      </c>
      <c r="X15" s="478"/>
      <c r="Y15" s="478"/>
      <c r="Z15" s="478"/>
      <c r="AA15" s="478"/>
      <c r="AB15" s="479"/>
      <c r="AC15" s="441">
        <v>1215</v>
      </c>
      <c r="AD15" s="442"/>
      <c r="AE15" s="442"/>
      <c r="AF15" s="442"/>
      <c r="AG15" s="443"/>
      <c r="AH15" s="441">
        <v>1382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1023976</v>
      </c>
      <c r="BO15" s="461"/>
      <c r="BP15" s="461"/>
      <c r="BQ15" s="461"/>
      <c r="BR15" s="461"/>
      <c r="BS15" s="461"/>
      <c r="BT15" s="461"/>
      <c r="BU15" s="462"/>
      <c r="BV15" s="460">
        <v>1028558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31.3</v>
      </c>
      <c r="AD16" s="562"/>
      <c r="AE16" s="562"/>
      <c r="AF16" s="562"/>
      <c r="AG16" s="563"/>
      <c r="AH16" s="561">
        <v>31.9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3945675</v>
      </c>
      <c r="BO16" s="466"/>
      <c r="BP16" s="466"/>
      <c r="BQ16" s="466"/>
      <c r="BR16" s="466"/>
      <c r="BS16" s="466"/>
      <c r="BT16" s="466"/>
      <c r="BU16" s="467"/>
      <c r="BV16" s="465">
        <v>3987557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2127</v>
      </c>
      <c r="AD17" s="442"/>
      <c r="AE17" s="442"/>
      <c r="AF17" s="442"/>
      <c r="AG17" s="443"/>
      <c r="AH17" s="441">
        <v>2396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1280672</v>
      </c>
      <c r="BO17" s="466"/>
      <c r="BP17" s="466"/>
      <c r="BQ17" s="466"/>
      <c r="BR17" s="466"/>
      <c r="BS17" s="466"/>
      <c r="BT17" s="466"/>
      <c r="BU17" s="467"/>
      <c r="BV17" s="465">
        <v>1290882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773.13</v>
      </c>
      <c r="M18" s="530"/>
      <c r="N18" s="530"/>
      <c r="O18" s="530"/>
      <c r="P18" s="530"/>
      <c r="Q18" s="530"/>
      <c r="R18" s="531"/>
      <c r="S18" s="531"/>
      <c r="T18" s="531"/>
      <c r="U18" s="531"/>
      <c r="V18" s="532"/>
      <c r="W18" s="546"/>
      <c r="X18" s="547"/>
      <c r="Y18" s="547"/>
      <c r="Z18" s="547"/>
      <c r="AA18" s="547"/>
      <c r="AB18" s="557"/>
      <c r="AC18" s="429">
        <v>54.8</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3499827</v>
      </c>
      <c r="BO18" s="466"/>
      <c r="BP18" s="466"/>
      <c r="BQ18" s="466"/>
      <c r="BR18" s="466"/>
      <c r="BS18" s="466"/>
      <c r="BT18" s="466"/>
      <c r="BU18" s="467"/>
      <c r="BV18" s="465">
        <v>3473444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7557455</v>
      </c>
      <c r="BO19" s="466"/>
      <c r="BP19" s="466"/>
      <c r="BQ19" s="466"/>
      <c r="BR19" s="466"/>
      <c r="BS19" s="466"/>
      <c r="BT19" s="466"/>
      <c r="BU19" s="467"/>
      <c r="BV19" s="465">
        <v>6588954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3609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11044389</v>
      </c>
      <c r="BO23" s="466"/>
      <c r="BP23" s="466"/>
      <c r="BQ23" s="466"/>
      <c r="BR23" s="466"/>
      <c r="BS23" s="466"/>
      <c r="BT23" s="466"/>
      <c r="BU23" s="467"/>
      <c r="BV23" s="465">
        <v>10625661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7830</v>
      </c>
      <c r="R24" s="442"/>
      <c r="S24" s="442"/>
      <c r="T24" s="442"/>
      <c r="U24" s="442"/>
      <c r="V24" s="443"/>
      <c r="W24" s="507"/>
      <c r="X24" s="498"/>
      <c r="Y24" s="499"/>
      <c r="Z24" s="438" t="s">
        <v>170</v>
      </c>
      <c r="AA24" s="439"/>
      <c r="AB24" s="439"/>
      <c r="AC24" s="439"/>
      <c r="AD24" s="439"/>
      <c r="AE24" s="439"/>
      <c r="AF24" s="439"/>
      <c r="AG24" s="440"/>
      <c r="AH24" s="441">
        <v>150</v>
      </c>
      <c r="AI24" s="442"/>
      <c r="AJ24" s="442"/>
      <c r="AK24" s="442"/>
      <c r="AL24" s="443"/>
      <c r="AM24" s="441">
        <v>462750</v>
      </c>
      <c r="AN24" s="442"/>
      <c r="AO24" s="442"/>
      <c r="AP24" s="442"/>
      <c r="AQ24" s="442"/>
      <c r="AR24" s="443"/>
      <c r="AS24" s="441">
        <v>3085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10635330</v>
      </c>
      <c r="BO24" s="466"/>
      <c r="BP24" s="466"/>
      <c r="BQ24" s="466"/>
      <c r="BR24" s="466"/>
      <c r="BS24" s="466"/>
      <c r="BT24" s="466"/>
      <c r="BU24" s="467"/>
      <c r="BV24" s="465">
        <v>10371477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6490</v>
      </c>
      <c r="R25" s="442"/>
      <c r="S25" s="442"/>
      <c r="T25" s="442"/>
      <c r="U25" s="442"/>
      <c r="V25" s="443"/>
      <c r="W25" s="507"/>
      <c r="X25" s="498"/>
      <c r="Y25" s="499"/>
      <c r="Z25" s="438" t="s">
        <v>173</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150558</v>
      </c>
      <c r="BO25" s="461"/>
      <c r="BP25" s="461"/>
      <c r="BQ25" s="461"/>
      <c r="BR25" s="461"/>
      <c r="BS25" s="461"/>
      <c r="BT25" s="461"/>
      <c r="BU25" s="462"/>
      <c r="BV25" s="460">
        <v>270316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5880</v>
      </c>
      <c r="R26" s="442"/>
      <c r="S26" s="442"/>
      <c r="T26" s="442"/>
      <c r="U26" s="442"/>
      <c r="V26" s="443"/>
      <c r="W26" s="507"/>
      <c r="X26" s="498"/>
      <c r="Y26" s="499"/>
      <c r="Z26" s="438" t="s">
        <v>176</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2950</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2370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678015</v>
      </c>
      <c r="BO28" s="461"/>
      <c r="BP28" s="461"/>
      <c r="BQ28" s="461"/>
      <c r="BR28" s="461"/>
      <c r="BS28" s="461"/>
      <c r="BT28" s="461"/>
      <c r="BU28" s="462"/>
      <c r="BV28" s="460">
        <v>1248011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11</v>
      </c>
      <c r="M29" s="442"/>
      <c r="N29" s="442"/>
      <c r="O29" s="442"/>
      <c r="P29" s="443"/>
      <c r="Q29" s="441">
        <v>1860</v>
      </c>
      <c r="R29" s="442"/>
      <c r="S29" s="442"/>
      <c r="T29" s="442"/>
      <c r="U29" s="442"/>
      <c r="V29" s="443"/>
      <c r="W29" s="508"/>
      <c r="X29" s="509"/>
      <c r="Y29" s="510"/>
      <c r="Z29" s="438" t="s">
        <v>186</v>
      </c>
      <c r="AA29" s="439"/>
      <c r="AB29" s="439"/>
      <c r="AC29" s="439"/>
      <c r="AD29" s="439"/>
      <c r="AE29" s="439"/>
      <c r="AF29" s="439"/>
      <c r="AG29" s="440"/>
      <c r="AH29" s="441">
        <v>151</v>
      </c>
      <c r="AI29" s="442"/>
      <c r="AJ29" s="442"/>
      <c r="AK29" s="442"/>
      <c r="AL29" s="443"/>
      <c r="AM29" s="441">
        <v>466462</v>
      </c>
      <c r="AN29" s="442"/>
      <c r="AO29" s="442"/>
      <c r="AP29" s="442"/>
      <c r="AQ29" s="442"/>
      <c r="AR29" s="443"/>
      <c r="AS29" s="441">
        <v>3089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1202170</v>
      </c>
      <c r="BO29" s="466"/>
      <c r="BP29" s="466"/>
      <c r="BQ29" s="466"/>
      <c r="BR29" s="466"/>
      <c r="BS29" s="466"/>
      <c r="BT29" s="466"/>
      <c r="BU29" s="467"/>
      <c r="BV29" s="465">
        <v>1056259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2611492</v>
      </c>
      <c r="BO30" s="469"/>
      <c r="BP30" s="469"/>
      <c r="BQ30" s="469"/>
      <c r="BR30" s="469"/>
      <c r="BS30" s="469"/>
      <c r="BT30" s="469"/>
      <c r="BU30" s="470"/>
      <c r="BV30" s="468">
        <v>1221075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白糠町国民健康保険特別会計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白糠町水道事業会計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白糠町簡易水道及び飲用水道供給事業特別会計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釧路白糠工業用水道企業団</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株式会社白糠町振興公社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白糠町介護保険特別会計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白糠町公共下水道事業特別会計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釧路広域連合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白糠町後期高齢者医療特別会計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釧路公立大学事務組合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釧路・根室広域地方税滞納整理機構</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kL/xDxDTbj60ztgTmgSJ6uFjMwjUhVzD0uvk/RC9sYaJnFg6RCvm8UeSjByt2jpCAycCW69xEjunfk54/VFw==" saltValue="GEhqAHgQBEGab2PxS25i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572</v>
      </c>
      <c r="D34" s="1244"/>
      <c r="E34" s="1245"/>
      <c r="F34" s="32">
        <v>14.25</v>
      </c>
      <c r="G34" s="33">
        <v>14.06</v>
      </c>
      <c r="H34" s="33">
        <v>13.87</v>
      </c>
      <c r="I34" s="33">
        <v>12.55</v>
      </c>
      <c r="J34" s="34">
        <v>12.88</v>
      </c>
      <c r="K34" s="22"/>
      <c r="L34" s="22"/>
      <c r="M34" s="22"/>
      <c r="N34" s="22"/>
      <c r="O34" s="22"/>
      <c r="P34" s="22"/>
    </row>
    <row r="35" spans="1:16" ht="39" customHeight="1" x14ac:dyDescent="0.15">
      <c r="A35" s="22"/>
      <c r="B35" s="35"/>
      <c r="C35" s="1238" t="s">
        <v>573</v>
      </c>
      <c r="D35" s="1239"/>
      <c r="E35" s="1240"/>
      <c r="F35" s="36">
        <v>4.68</v>
      </c>
      <c r="G35" s="37">
        <v>3.27</v>
      </c>
      <c r="H35" s="37">
        <v>3.38</v>
      </c>
      <c r="I35" s="37">
        <v>3.42</v>
      </c>
      <c r="J35" s="38">
        <v>3.59</v>
      </c>
      <c r="K35" s="22"/>
      <c r="L35" s="22"/>
      <c r="M35" s="22"/>
      <c r="N35" s="22"/>
      <c r="O35" s="22"/>
      <c r="P35" s="22"/>
    </row>
    <row r="36" spans="1:16" ht="39" customHeight="1" x14ac:dyDescent="0.15">
      <c r="A36" s="22"/>
      <c r="B36" s="35"/>
      <c r="C36" s="1238" t="s">
        <v>574</v>
      </c>
      <c r="D36" s="1239"/>
      <c r="E36" s="1240"/>
      <c r="F36" s="36">
        <v>0.23</v>
      </c>
      <c r="G36" s="37">
        <v>0.41</v>
      </c>
      <c r="H36" s="37">
        <v>0.56000000000000005</v>
      </c>
      <c r="I36" s="37">
        <v>0.42</v>
      </c>
      <c r="J36" s="38">
        <v>0.44</v>
      </c>
      <c r="K36" s="22"/>
      <c r="L36" s="22"/>
      <c r="M36" s="22"/>
      <c r="N36" s="22"/>
      <c r="O36" s="22"/>
      <c r="P36" s="22"/>
    </row>
    <row r="37" spans="1:16" ht="39" customHeight="1" x14ac:dyDescent="0.15">
      <c r="A37" s="22"/>
      <c r="B37" s="35"/>
      <c r="C37" s="1238" t="s">
        <v>575</v>
      </c>
      <c r="D37" s="1239"/>
      <c r="E37" s="1240"/>
      <c r="F37" s="36">
        <v>0.13</v>
      </c>
      <c r="G37" s="37">
        <v>0.12</v>
      </c>
      <c r="H37" s="37">
        <v>0.09</v>
      </c>
      <c r="I37" s="37">
        <v>0.1</v>
      </c>
      <c r="J37" s="38">
        <v>0.12</v>
      </c>
      <c r="K37" s="22"/>
      <c r="L37" s="22"/>
      <c r="M37" s="22"/>
      <c r="N37" s="22"/>
      <c r="O37" s="22"/>
      <c r="P37" s="22"/>
    </row>
    <row r="38" spans="1:16" ht="39" customHeight="1" x14ac:dyDescent="0.15">
      <c r="A38" s="22"/>
      <c r="B38" s="35"/>
      <c r="C38" s="1238" t="s">
        <v>576</v>
      </c>
      <c r="D38" s="1239"/>
      <c r="E38" s="1240"/>
      <c r="F38" s="36">
        <v>0.04</v>
      </c>
      <c r="G38" s="37">
        <v>0.05</v>
      </c>
      <c r="H38" s="37">
        <v>7.0000000000000007E-2</v>
      </c>
      <c r="I38" s="37">
        <v>0.06</v>
      </c>
      <c r="J38" s="38">
        <v>0.04</v>
      </c>
      <c r="K38" s="22"/>
      <c r="L38" s="22"/>
      <c r="M38" s="22"/>
      <c r="N38" s="22"/>
      <c r="O38" s="22"/>
      <c r="P38" s="22"/>
    </row>
    <row r="39" spans="1:16" ht="39" customHeight="1" x14ac:dyDescent="0.15">
      <c r="A39" s="22"/>
      <c r="B39" s="35"/>
      <c r="C39" s="1238" t="s">
        <v>577</v>
      </c>
      <c r="D39" s="1239"/>
      <c r="E39" s="1240"/>
      <c r="F39" s="36">
        <v>0.03</v>
      </c>
      <c r="G39" s="37">
        <v>0.14000000000000001</v>
      </c>
      <c r="H39" s="37">
        <v>0.09</v>
      </c>
      <c r="I39" s="37">
        <v>0.14000000000000001</v>
      </c>
      <c r="J39" s="38">
        <v>0.01</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579</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580</v>
      </c>
      <c r="D43" s="1242"/>
      <c r="E43" s="1243"/>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0/VtrIzXsz1Edr1N3M3u6BL+MIuOKCBwLIfvXucw/J+LgTCEnHuyUBy4LkKcliTIBhslYCFzqPGB+PTuQD8+w==" saltValue="rlxZxR84Tv2EPySWdVWa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58" sqref="Q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840</v>
      </c>
      <c r="L45" s="60">
        <v>776</v>
      </c>
      <c r="M45" s="60">
        <v>762</v>
      </c>
      <c r="N45" s="60">
        <v>721</v>
      </c>
      <c r="O45" s="61">
        <v>698</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14</v>
      </c>
      <c r="F48" s="1248"/>
      <c r="G48" s="1248"/>
      <c r="H48" s="1248"/>
      <c r="I48" s="1248"/>
      <c r="J48" s="1249"/>
      <c r="K48" s="63">
        <v>200</v>
      </c>
      <c r="L48" s="64">
        <v>219</v>
      </c>
      <c r="M48" s="64">
        <v>232</v>
      </c>
      <c r="N48" s="64">
        <v>255</v>
      </c>
      <c r="O48" s="65">
        <v>278</v>
      </c>
      <c r="P48" s="48"/>
      <c r="Q48" s="48"/>
      <c r="R48" s="48"/>
      <c r="S48" s="48"/>
      <c r="T48" s="48"/>
      <c r="U48" s="48"/>
    </row>
    <row r="49" spans="1:21" ht="30.75" customHeight="1" x14ac:dyDescent="0.15">
      <c r="A49" s="48"/>
      <c r="B49" s="1266"/>
      <c r="C49" s="1267"/>
      <c r="D49" s="62"/>
      <c r="E49" s="1248" t="s">
        <v>15</v>
      </c>
      <c r="F49" s="1248"/>
      <c r="G49" s="1248"/>
      <c r="H49" s="1248"/>
      <c r="I49" s="1248"/>
      <c r="J49" s="1249"/>
      <c r="K49" s="63">
        <v>45</v>
      </c>
      <c r="L49" s="64">
        <v>44</v>
      </c>
      <c r="M49" s="64">
        <v>40</v>
      </c>
      <c r="N49" s="64">
        <v>41</v>
      </c>
      <c r="O49" s="65">
        <v>33</v>
      </c>
      <c r="P49" s="48"/>
      <c r="Q49" s="48"/>
      <c r="R49" s="48"/>
      <c r="S49" s="48"/>
      <c r="T49" s="48"/>
      <c r="U49" s="48"/>
    </row>
    <row r="50" spans="1:21" ht="30.75" customHeight="1" x14ac:dyDescent="0.15">
      <c r="A50" s="48"/>
      <c r="B50" s="1266"/>
      <c r="C50" s="1267"/>
      <c r="D50" s="62"/>
      <c r="E50" s="1248" t="s">
        <v>16</v>
      </c>
      <c r="F50" s="1248"/>
      <c r="G50" s="1248"/>
      <c r="H50" s="1248"/>
      <c r="I50" s="1248"/>
      <c r="J50" s="1249"/>
      <c r="K50" s="63">
        <v>6</v>
      </c>
      <c r="L50" s="64">
        <v>9</v>
      </c>
      <c r="M50" s="64">
        <v>11</v>
      </c>
      <c r="N50" s="64">
        <v>19</v>
      </c>
      <c r="O50" s="65">
        <v>21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t="s">
        <v>521</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733</v>
      </c>
      <c r="L52" s="64">
        <v>728</v>
      </c>
      <c r="M52" s="64">
        <v>763</v>
      </c>
      <c r="N52" s="64">
        <v>720</v>
      </c>
      <c r="O52" s="65">
        <v>710</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358</v>
      </c>
      <c r="L53" s="69">
        <v>320</v>
      </c>
      <c r="M53" s="69">
        <v>282</v>
      </c>
      <c r="N53" s="69">
        <v>316</v>
      </c>
      <c r="O53" s="70">
        <v>320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24</v>
      </c>
      <c r="C57" s="1255"/>
      <c r="D57" s="1258" t="s">
        <v>25</v>
      </c>
      <c r="E57" s="1259"/>
      <c r="F57" s="1259"/>
      <c r="G57" s="1259"/>
      <c r="H57" s="1259"/>
      <c r="I57" s="1259"/>
      <c r="J57" s="1260"/>
      <c r="K57" s="82">
        <v>223</v>
      </c>
      <c r="L57" s="83">
        <v>301</v>
      </c>
      <c r="M57" s="83">
        <v>772</v>
      </c>
      <c r="N57" s="83">
        <v>922</v>
      </c>
      <c r="O57" s="84">
        <v>1056</v>
      </c>
    </row>
    <row r="58" spans="1:21" ht="31.5" customHeight="1" thickBot="1" x14ac:dyDescent="0.2">
      <c r="B58" s="1256"/>
      <c r="C58" s="1257"/>
      <c r="D58" s="1261" t="s">
        <v>26</v>
      </c>
      <c r="E58" s="1262"/>
      <c r="F58" s="1262"/>
      <c r="G58" s="1262"/>
      <c r="H58" s="1262"/>
      <c r="I58" s="1262"/>
      <c r="J58" s="1263"/>
      <c r="K58" s="85">
        <v>98</v>
      </c>
      <c r="L58" s="86">
        <v>83</v>
      </c>
      <c r="M58" s="86">
        <v>476</v>
      </c>
      <c r="N58" s="86">
        <v>173</v>
      </c>
      <c r="O58" s="87">
        <v>166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77G/ClL01ItIUFmi3NTUBgcIXGh6LeANO0HLjdO1rkroPcv+EipNRsP8yBdAtg3ziAnbpk2ghqQZ97p3Q9bw==" saltValue="QU4jjos9KiOuO8JV/kv+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41" sqref="I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84" t="s">
        <v>29</v>
      </c>
      <c r="C41" s="1285"/>
      <c r="D41" s="101"/>
      <c r="E41" s="1286" t="s">
        <v>30</v>
      </c>
      <c r="F41" s="1286"/>
      <c r="G41" s="1286"/>
      <c r="H41" s="1287"/>
      <c r="I41" s="102">
        <v>7065</v>
      </c>
      <c r="J41" s="103">
        <v>7725</v>
      </c>
      <c r="K41" s="103">
        <v>8991</v>
      </c>
      <c r="L41" s="103">
        <v>10591</v>
      </c>
      <c r="M41" s="104">
        <v>11007</v>
      </c>
    </row>
    <row r="42" spans="2:13" ht="27.75" customHeight="1" x14ac:dyDescent="0.15">
      <c r="B42" s="1274"/>
      <c r="C42" s="1275"/>
      <c r="D42" s="105"/>
      <c r="E42" s="1278" t="s">
        <v>31</v>
      </c>
      <c r="F42" s="1278"/>
      <c r="G42" s="1278"/>
      <c r="H42" s="1279"/>
      <c r="I42" s="106" t="s">
        <v>521</v>
      </c>
      <c r="J42" s="107" t="s">
        <v>521</v>
      </c>
      <c r="K42" s="107" t="s">
        <v>521</v>
      </c>
      <c r="L42" s="107" t="s">
        <v>521</v>
      </c>
      <c r="M42" s="108" t="s">
        <v>521</v>
      </c>
    </row>
    <row r="43" spans="2:13" ht="27.75" customHeight="1" x14ac:dyDescent="0.15">
      <c r="B43" s="1274"/>
      <c r="C43" s="1275"/>
      <c r="D43" s="105"/>
      <c r="E43" s="1278" t="s">
        <v>32</v>
      </c>
      <c r="F43" s="1278"/>
      <c r="G43" s="1278"/>
      <c r="H43" s="1279"/>
      <c r="I43" s="106">
        <v>3756</v>
      </c>
      <c r="J43" s="107">
        <v>3807</v>
      </c>
      <c r="K43" s="107">
        <v>3767</v>
      </c>
      <c r="L43" s="107">
        <v>3707</v>
      </c>
      <c r="M43" s="108">
        <v>3573</v>
      </c>
    </row>
    <row r="44" spans="2:13" ht="27.75" customHeight="1" x14ac:dyDescent="0.15">
      <c r="B44" s="1274"/>
      <c r="C44" s="1275"/>
      <c r="D44" s="105"/>
      <c r="E44" s="1278" t="s">
        <v>33</v>
      </c>
      <c r="F44" s="1278"/>
      <c r="G44" s="1278"/>
      <c r="H44" s="1279"/>
      <c r="I44" s="106">
        <v>1113</v>
      </c>
      <c r="J44" s="107">
        <v>1030</v>
      </c>
      <c r="K44" s="107">
        <v>942</v>
      </c>
      <c r="L44" s="107">
        <v>851</v>
      </c>
      <c r="M44" s="108">
        <v>756</v>
      </c>
    </row>
    <row r="45" spans="2:13" ht="27.75" customHeight="1" x14ac:dyDescent="0.15">
      <c r="B45" s="1274"/>
      <c r="C45" s="1275"/>
      <c r="D45" s="105"/>
      <c r="E45" s="1278" t="s">
        <v>34</v>
      </c>
      <c r="F45" s="1278"/>
      <c r="G45" s="1278"/>
      <c r="H45" s="1279"/>
      <c r="I45" s="106">
        <v>1295</v>
      </c>
      <c r="J45" s="107">
        <v>1171</v>
      </c>
      <c r="K45" s="107">
        <v>1130</v>
      </c>
      <c r="L45" s="107">
        <v>1144</v>
      </c>
      <c r="M45" s="108">
        <v>1071</v>
      </c>
    </row>
    <row r="46" spans="2:13" ht="27.75" customHeight="1" x14ac:dyDescent="0.15">
      <c r="B46" s="1274"/>
      <c r="C46" s="1275"/>
      <c r="D46" s="109"/>
      <c r="E46" s="1278" t="s">
        <v>35</v>
      </c>
      <c r="F46" s="1278"/>
      <c r="G46" s="1278"/>
      <c r="H46" s="1279"/>
      <c r="I46" s="106" t="s">
        <v>521</v>
      </c>
      <c r="J46" s="107" t="s">
        <v>521</v>
      </c>
      <c r="K46" s="107" t="s">
        <v>521</v>
      </c>
      <c r="L46" s="107" t="s">
        <v>521</v>
      </c>
      <c r="M46" s="108" t="s">
        <v>521</v>
      </c>
    </row>
    <row r="47" spans="2:13" ht="27.75" customHeight="1" x14ac:dyDescent="0.15">
      <c r="B47" s="1274"/>
      <c r="C47" s="1275"/>
      <c r="D47" s="110"/>
      <c r="E47" s="1288" t="s">
        <v>36</v>
      </c>
      <c r="F47" s="1289"/>
      <c r="G47" s="1289"/>
      <c r="H47" s="1290"/>
      <c r="I47" s="106" t="s">
        <v>521</v>
      </c>
      <c r="J47" s="107" t="s">
        <v>521</v>
      </c>
      <c r="K47" s="107" t="s">
        <v>521</v>
      </c>
      <c r="L47" s="107" t="s">
        <v>521</v>
      </c>
      <c r="M47" s="108" t="s">
        <v>521</v>
      </c>
    </row>
    <row r="48" spans="2:13" ht="27.75" customHeight="1" x14ac:dyDescent="0.15">
      <c r="B48" s="1274"/>
      <c r="C48" s="1275"/>
      <c r="D48" s="105"/>
      <c r="E48" s="1278" t="s">
        <v>37</v>
      </c>
      <c r="F48" s="1278"/>
      <c r="G48" s="1278"/>
      <c r="H48" s="1279"/>
      <c r="I48" s="106" t="s">
        <v>521</v>
      </c>
      <c r="J48" s="107" t="s">
        <v>521</v>
      </c>
      <c r="K48" s="107" t="s">
        <v>521</v>
      </c>
      <c r="L48" s="107" t="s">
        <v>521</v>
      </c>
      <c r="M48" s="108" t="s">
        <v>521</v>
      </c>
    </row>
    <row r="49" spans="2:13" ht="27.75" customHeight="1" x14ac:dyDescent="0.15">
      <c r="B49" s="1276"/>
      <c r="C49" s="1277"/>
      <c r="D49" s="105"/>
      <c r="E49" s="1278" t="s">
        <v>38</v>
      </c>
      <c r="F49" s="1278"/>
      <c r="G49" s="1278"/>
      <c r="H49" s="1279"/>
      <c r="I49" s="106" t="s">
        <v>521</v>
      </c>
      <c r="J49" s="107" t="s">
        <v>521</v>
      </c>
      <c r="K49" s="107" t="s">
        <v>521</v>
      </c>
      <c r="L49" s="107" t="s">
        <v>521</v>
      </c>
      <c r="M49" s="108" t="s">
        <v>521</v>
      </c>
    </row>
    <row r="50" spans="2:13" ht="27.75" customHeight="1" x14ac:dyDescent="0.15">
      <c r="B50" s="1272" t="s">
        <v>39</v>
      </c>
      <c r="C50" s="1273"/>
      <c r="D50" s="111"/>
      <c r="E50" s="1278" t="s">
        <v>40</v>
      </c>
      <c r="F50" s="1278"/>
      <c r="G50" s="1278"/>
      <c r="H50" s="1279"/>
      <c r="I50" s="106">
        <v>2187</v>
      </c>
      <c r="J50" s="107">
        <v>3119</v>
      </c>
      <c r="K50" s="107">
        <v>3626</v>
      </c>
      <c r="L50" s="107">
        <v>3684</v>
      </c>
      <c r="M50" s="108">
        <v>4651</v>
      </c>
    </row>
    <row r="51" spans="2:13" ht="27.75" customHeight="1" x14ac:dyDescent="0.15">
      <c r="B51" s="1274"/>
      <c r="C51" s="1275"/>
      <c r="D51" s="105"/>
      <c r="E51" s="1278" t="s">
        <v>41</v>
      </c>
      <c r="F51" s="1278"/>
      <c r="G51" s="1278"/>
      <c r="H51" s="1279"/>
      <c r="I51" s="106">
        <v>317</v>
      </c>
      <c r="J51" s="107">
        <v>299</v>
      </c>
      <c r="K51" s="107">
        <v>320</v>
      </c>
      <c r="L51" s="107">
        <v>262</v>
      </c>
      <c r="M51" s="108">
        <v>195</v>
      </c>
    </row>
    <row r="52" spans="2:13" ht="27.75" customHeight="1" x14ac:dyDescent="0.15">
      <c r="B52" s="1276"/>
      <c r="C52" s="1277"/>
      <c r="D52" s="105"/>
      <c r="E52" s="1278" t="s">
        <v>42</v>
      </c>
      <c r="F52" s="1278"/>
      <c r="G52" s="1278"/>
      <c r="H52" s="1279"/>
      <c r="I52" s="106">
        <v>7423</v>
      </c>
      <c r="J52" s="107">
        <v>7945</v>
      </c>
      <c r="K52" s="107">
        <v>8726</v>
      </c>
      <c r="L52" s="107">
        <v>9651</v>
      </c>
      <c r="M52" s="108">
        <v>9815</v>
      </c>
    </row>
    <row r="53" spans="2:13" ht="27.75" customHeight="1" thickBot="1" x14ac:dyDescent="0.2">
      <c r="B53" s="1280" t="s">
        <v>43</v>
      </c>
      <c r="C53" s="1281"/>
      <c r="D53" s="112"/>
      <c r="E53" s="1282" t="s">
        <v>44</v>
      </c>
      <c r="F53" s="1282"/>
      <c r="G53" s="1282"/>
      <c r="H53" s="1283"/>
      <c r="I53" s="113">
        <v>3303</v>
      </c>
      <c r="J53" s="114">
        <v>2371</v>
      </c>
      <c r="K53" s="114">
        <v>2158</v>
      </c>
      <c r="L53" s="114">
        <v>2697</v>
      </c>
      <c r="M53" s="115">
        <v>1747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jxZM+w0xQO4ssNFRPFQGL100l4+UzedwzL5Yq4+Hf1lFkYU9jCq3v174HUillazrJCgi6IvU5rcPYofo8oI4A==" saltValue="URJ0fxjJZm2HGiCVLU2O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M27" sqref="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47</v>
      </c>
      <c r="D55" s="1299"/>
      <c r="E55" s="1300"/>
      <c r="F55" s="127">
        <v>1275</v>
      </c>
      <c r="G55" s="127">
        <v>1248</v>
      </c>
      <c r="H55" s="128">
        <v>678</v>
      </c>
    </row>
    <row r="56" spans="2:8" ht="52.5" customHeight="1" x14ac:dyDescent="0.15">
      <c r="B56" s="129"/>
      <c r="C56" s="1301" t="s">
        <v>48</v>
      </c>
      <c r="D56" s="1301"/>
      <c r="E56" s="1302"/>
      <c r="F56" s="130">
        <v>922</v>
      </c>
      <c r="G56" s="130">
        <v>1056</v>
      </c>
      <c r="H56" s="131">
        <v>1202</v>
      </c>
    </row>
    <row r="57" spans="2:8" ht="53.25" customHeight="1" x14ac:dyDescent="0.15">
      <c r="B57" s="129"/>
      <c r="C57" s="1303" t="s">
        <v>49</v>
      </c>
      <c r="D57" s="1303"/>
      <c r="E57" s="1304"/>
      <c r="F57" s="132">
        <v>1306</v>
      </c>
      <c r="G57" s="132">
        <v>1221</v>
      </c>
      <c r="H57" s="133">
        <v>2611</v>
      </c>
    </row>
    <row r="58" spans="2:8" ht="45.75" customHeight="1" x14ac:dyDescent="0.15">
      <c r="B58" s="134"/>
      <c r="C58" s="1291" t="s">
        <v>586</v>
      </c>
      <c r="D58" s="1292"/>
      <c r="E58" s="1293"/>
      <c r="F58" s="135">
        <v>518</v>
      </c>
      <c r="G58" s="135">
        <v>705</v>
      </c>
      <c r="H58" s="136">
        <v>1476</v>
      </c>
    </row>
    <row r="59" spans="2:8" ht="45.75" customHeight="1" x14ac:dyDescent="0.15">
      <c r="B59" s="134"/>
      <c r="C59" s="1291" t="s">
        <v>589</v>
      </c>
      <c r="D59" s="1292"/>
      <c r="E59" s="1293"/>
      <c r="F59" s="135">
        <v>0</v>
      </c>
      <c r="G59" s="135">
        <v>0</v>
      </c>
      <c r="H59" s="136">
        <v>315</v>
      </c>
    </row>
    <row r="60" spans="2:8" ht="45.75" customHeight="1" x14ac:dyDescent="0.15">
      <c r="B60" s="134"/>
      <c r="C60" s="1291" t="s">
        <v>587</v>
      </c>
      <c r="D60" s="1292"/>
      <c r="E60" s="1293"/>
      <c r="F60" s="135">
        <v>491</v>
      </c>
      <c r="G60" s="135">
        <v>242</v>
      </c>
      <c r="H60" s="136">
        <v>215</v>
      </c>
    </row>
    <row r="61" spans="2:8" ht="45.75" customHeight="1" x14ac:dyDescent="0.15">
      <c r="B61" s="134"/>
      <c r="C61" s="1291" t="s">
        <v>590</v>
      </c>
      <c r="D61" s="1292"/>
      <c r="E61" s="1293"/>
      <c r="F61" s="135">
        <v>0</v>
      </c>
      <c r="G61" s="135">
        <v>0</v>
      </c>
      <c r="H61" s="136">
        <v>150</v>
      </c>
    </row>
    <row r="62" spans="2:8" ht="45.75" customHeight="1" thickBot="1" x14ac:dyDescent="0.2">
      <c r="B62" s="137"/>
      <c r="C62" s="1294" t="s">
        <v>588</v>
      </c>
      <c r="D62" s="1295"/>
      <c r="E62" s="1296"/>
      <c r="F62" s="138">
        <v>114</v>
      </c>
      <c r="G62" s="138">
        <v>70</v>
      </c>
      <c r="H62" s="139">
        <v>127</v>
      </c>
    </row>
    <row r="63" spans="2:8" ht="52.5" customHeight="1" thickBot="1" x14ac:dyDescent="0.2">
      <c r="B63" s="140"/>
      <c r="C63" s="1297" t="s">
        <v>50</v>
      </c>
      <c r="D63" s="1297"/>
      <c r="E63" s="1298"/>
      <c r="F63" s="141">
        <v>3503</v>
      </c>
      <c r="G63" s="141">
        <v>3525</v>
      </c>
      <c r="H63" s="142">
        <v>4492</v>
      </c>
    </row>
    <row r="64" spans="2:8" ht="15" customHeight="1" x14ac:dyDescent="0.15"/>
    <row r="65" ht="0" hidden="1" customHeight="1" x14ac:dyDescent="0.15"/>
    <row r="66" ht="0" hidden="1" customHeight="1" x14ac:dyDescent="0.15"/>
  </sheetData>
  <sheetProtection algorithmName="SHA-512" hashValue="8E5utgC7+Z4GFm+UK/FgmUtVih2Iuq1uHEH0455d7T6zdH7aDTv4Esqd5pzWggVY7U1Jzmv5Bsf74B6U1NRjyA==" saltValue="HqRK3NGNMM6kN0anoUYu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49"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56.7</v>
      </c>
      <c r="CG51" s="1305"/>
      <c r="CH51" s="1305"/>
      <c r="CI51" s="1305"/>
      <c r="CJ51" s="1305"/>
      <c r="CK51" s="1305"/>
      <c r="CL51" s="1305"/>
      <c r="CM51" s="1305"/>
      <c r="CN51" s="1305">
        <v>72.7</v>
      </c>
      <c r="CO51" s="1305"/>
      <c r="CP51" s="1305"/>
      <c r="CQ51" s="1305"/>
      <c r="CR51" s="1305"/>
      <c r="CS51" s="1305"/>
      <c r="CT51" s="1305"/>
      <c r="CU51" s="1305"/>
      <c r="CV51" s="1305">
        <v>47.1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63.6</v>
      </c>
      <c r="CG53" s="1305"/>
      <c r="CH53" s="1305"/>
      <c r="CI53" s="1305"/>
      <c r="CJ53" s="1305"/>
      <c r="CK53" s="1305"/>
      <c r="CL53" s="1305"/>
      <c r="CM53" s="1305"/>
      <c r="CN53" s="1305">
        <v>53.3</v>
      </c>
      <c r="CO53" s="1305"/>
      <c r="CP53" s="1305"/>
      <c r="CQ53" s="1305"/>
      <c r="CR53" s="1305"/>
      <c r="CS53" s="1305"/>
      <c r="CT53" s="1305"/>
      <c r="CU53" s="1305"/>
      <c r="CV53" s="1305">
        <v>54.1</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87.8</v>
      </c>
      <c r="BQ73" s="1305"/>
      <c r="BR73" s="1305"/>
      <c r="BS73" s="1305"/>
      <c r="BT73" s="1305"/>
      <c r="BU73" s="1305"/>
      <c r="BV73" s="1305"/>
      <c r="BW73" s="1305"/>
      <c r="BX73" s="1305">
        <v>60.4</v>
      </c>
      <c r="BY73" s="1305"/>
      <c r="BZ73" s="1305"/>
      <c r="CA73" s="1305"/>
      <c r="CB73" s="1305"/>
      <c r="CC73" s="1305"/>
      <c r="CD73" s="1305"/>
      <c r="CE73" s="1305"/>
      <c r="CF73" s="1305">
        <v>56.7</v>
      </c>
      <c r="CG73" s="1305"/>
      <c r="CH73" s="1305"/>
      <c r="CI73" s="1305"/>
      <c r="CJ73" s="1305"/>
      <c r="CK73" s="1305"/>
      <c r="CL73" s="1305"/>
      <c r="CM73" s="1305"/>
      <c r="CN73" s="1305">
        <v>72.7</v>
      </c>
      <c r="CO73" s="1305"/>
      <c r="CP73" s="1305"/>
      <c r="CQ73" s="1305"/>
      <c r="CR73" s="1305"/>
      <c r="CS73" s="1305"/>
      <c r="CT73" s="1305"/>
      <c r="CU73" s="1305"/>
      <c r="CV73" s="1305">
        <v>47.1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10.5</v>
      </c>
      <c r="BQ75" s="1305"/>
      <c r="BR75" s="1305"/>
      <c r="BS75" s="1305"/>
      <c r="BT75" s="1305"/>
      <c r="BU75" s="1305"/>
      <c r="BV75" s="1305"/>
      <c r="BW75" s="1305"/>
      <c r="BX75" s="1305">
        <v>9.3000000000000007</v>
      </c>
      <c r="BY75" s="1305"/>
      <c r="BZ75" s="1305"/>
      <c r="CA75" s="1305"/>
      <c r="CB75" s="1305"/>
      <c r="CC75" s="1305"/>
      <c r="CD75" s="1305"/>
      <c r="CE75" s="1305"/>
      <c r="CF75" s="1305">
        <v>8.3000000000000007</v>
      </c>
      <c r="CG75" s="1305"/>
      <c r="CH75" s="1305"/>
      <c r="CI75" s="1305"/>
      <c r="CJ75" s="1305"/>
      <c r="CK75" s="1305"/>
      <c r="CL75" s="1305"/>
      <c r="CM75" s="1305"/>
      <c r="CN75" s="1305">
        <v>8</v>
      </c>
      <c r="CO75" s="1305"/>
      <c r="CP75" s="1305"/>
      <c r="CQ75" s="1305"/>
      <c r="CR75" s="1305"/>
      <c r="CS75" s="1305"/>
      <c r="CT75" s="1305"/>
      <c r="CU75" s="1305"/>
      <c r="CV75" s="1305">
        <v>8.1999999999999993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SDAFbzEddwu6qhHgUTxrc2Pj644K7KAf94/y5Vbelalbd/2nz5JNw1Z1akkktngt86uoDOOI+r+gto6ifvnUw==" saltValue="MQiCwIHaCl0iAYnU018Z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55" zoomScaleNormal="55" zoomScaleSheetLayoutView="70" workbookViewId="0">
      <selection activeCell="CI39" sqref="CI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9EyG7q38vdhHuRYUZvuPe48g+l9g4ltvFQ6u1LGqJkoz8icMtsQXjpW3NGiczezjc8X6iKEGHO46S+at8S4oA==" saltValue="Qd0brj+jxakw5BoyiDhk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1" zoomScale="55" zoomScaleNormal="55" zoomScaleSheetLayoutView="55" workbookViewId="0">
      <selection activeCell="CI39" sqref="CI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fGZWPaGtBWoyv3Y+mF26rJeyaDX88t3H3y9AhFmTb47Qm43VZnyokLrtycji1xmqKtGh3Zz2AmDXP2Kay2VQ==" saltValue="CE7qvrz6WbbQibRSvD3+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170453</v>
      </c>
      <c r="E3" s="161"/>
      <c r="F3" s="162">
        <v>119685</v>
      </c>
      <c r="G3" s="163"/>
      <c r="H3" s="164"/>
    </row>
    <row r="4" spans="1:8" x14ac:dyDescent="0.15">
      <c r="A4" s="165"/>
      <c r="B4" s="166"/>
      <c r="C4" s="167"/>
      <c r="D4" s="168">
        <v>90576</v>
      </c>
      <c r="E4" s="169"/>
      <c r="F4" s="170">
        <v>68464</v>
      </c>
      <c r="G4" s="171"/>
      <c r="H4" s="172"/>
    </row>
    <row r="5" spans="1:8" x14ac:dyDescent="0.15">
      <c r="A5" s="153" t="s">
        <v>555</v>
      </c>
      <c r="B5" s="158"/>
      <c r="C5" s="159"/>
      <c r="D5" s="160">
        <v>184177</v>
      </c>
      <c r="E5" s="161"/>
      <c r="F5" s="162">
        <v>128611</v>
      </c>
      <c r="G5" s="163"/>
      <c r="H5" s="164"/>
    </row>
    <row r="6" spans="1:8" x14ac:dyDescent="0.15">
      <c r="A6" s="165"/>
      <c r="B6" s="166"/>
      <c r="C6" s="167"/>
      <c r="D6" s="168">
        <v>117359</v>
      </c>
      <c r="E6" s="169"/>
      <c r="F6" s="170">
        <v>61552</v>
      </c>
      <c r="G6" s="171"/>
      <c r="H6" s="172"/>
    </row>
    <row r="7" spans="1:8" x14ac:dyDescent="0.15">
      <c r="A7" s="153" t="s">
        <v>556</v>
      </c>
      <c r="B7" s="158"/>
      <c r="C7" s="159"/>
      <c r="D7" s="160">
        <v>359435</v>
      </c>
      <c r="E7" s="161"/>
      <c r="F7" s="162">
        <v>138651</v>
      </c>
      <c r="G7" s="163"/>
      <c r="H7" s="164"/>
    </row>
    <row r="8" spans="1:8" x14ac:dyDescent="0.15">
      <c r="A8" s="165"/>
      <c r="B8" s="166"/>
      <c r="C8" s="167"/>
      <c r="D8" s="168">
        <v>186339</v>
      </c>
      <c r="E8" s="169"/>
      <c r="F8" s="170">
        <v>71211</v>
      </c>
      <c r="G8" s="171"/>
      <c r="H8" s="172"/>
    </row>
    <row r="9" spans="1:8" x14ac:dyDescent="0.15">
      <c r="A9" s="153" t="s">
        <v>557</v>
      </c>
      <c r="B9" s="158"/>
      <c r="C9" s="159"/>
      <c r="D9" s="160">
        <v>494475</v>
      </c>
      <c r="E9" s="161"/>
      <c r="F9" s="162">
        <v>122882</v>
      </c>
      <c r="G9" s="163"/>
      <c r="H9" s="164"/>
    </row>
    <row r="10" spans="1:8" x14ac:dyDescent="0.15">
      <c r="A10" s="165"/>
      <c r="B10" s="166"/>
      <c r="C10" s="167"/>
      <c r="D10" s="168">
        <v>260363</v>
      </c>
      <c r="E10" s="169"/>
      <c r="F10" s="170">
        <v>65785</v>
      </c>
      <c r="G10" s="171"/>
      <c r="H10" s="172"/>
    </row>
    <row r="11" spans="1:8" x14ac:dyDescent="0.15">
      <c r="A11" s="153" t="s">
        <v>558</v>
      </c>
      <c r="B11" s="158"/>
      <c r="C11" s="159"/>
      <c r="D11" s="160">
        <v>254898</v>
      </c>
      <c r="E11" s="161"/>
      <c r="F11" s="162">
        <v>114790</v>
      </c>
      <c r="G11" s="163"/>
      <c r="H11" s="164"/>
    </row>
    <row r="12" spans="1:8" x14ac:dyDescent="0.15">
      <c r="A12" s="165"/>
      <c r="B12" s="166"/>
      <c r="C12" s="173"/>
      <c r="D12" s="168">
        <v>145304</v>
      </c>
      <c r="E12" s="169"/>
      <c r="F12" s="170">
        <v>55601</v>
      </c>
      <c r="G12" s="171"/>
      <c r="H12" s="172"/>
    </row>
    <row r="13" spans="1:8" x14ac:dyDescent="0.15">
      <c r="A13" s="153"/>
      <c r="B13" s="158"/>
      <c r="C13" s="174"/>
      <c r="D13" s="175">
        <v>292688</v>
      </c>
      <c r="E13" s="176"/>
      <c r="F13" s="177">
        <v>124924</v>
      </c>
      <c r="G13" s="178"/>
      <c r="H13" s="164"/>
    </row>
    <row r="14" spans="1:8" x14ac:dyDescent="0.15">
      <c r="A14" s="165"/>
      <c r="B14" s="166"/>
      <c r="C14" s="167"/>
      <c r="D14" s="168">
        <v>159988</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4.6900000000000004</v>
      </c>
      <c r="C19" s="179">
        <f>ROUND(VALUE(SUBSTITUTE(実質収支比率等に係る経年分析!G$48,"▲","-")),2)</f>
        <v>3.28</v>
      </c>
      <c r="D19" s="179">
        <f>ROUND(VALUE(SUBSTITUTE(実質収支比率等に係る経年分析!H$48,"▲","-")),2)</f>
        <v>3.4</v>
      </c>
      <c r="E19" s="179">
        <f>ROUND(VALUE(SUBSTITUTE(実質収支比率等に係る経年分析!I$48,"▲","-")),2)</f>
        <v>3.44</v>
      </c>
      <c r="F19" s="179">
        <f>ROUND(VALUE(SUBSTITUTE(実質収支比率等に係る経年分析!J$48,"▲","-")),2)</f>
        <v>0.9</v>
      </c>
    </row>
    <row r="20" spans="1:11" x14ac:dyDescent="0.15">
      <c r="A20" s="179" t="s">
        <v>54</v>
      </c>
      <c r="B20" s="179">
        <f>ROUND(VALUE(SUBSTITUTE(実質収支比率等に係る経年分析!F$47,"▲","-")),2)</f>
        <v>25.72</v>
      </c>
      <c r="C20" s="179">
        <f>ROUND(VALUE(SUBSTITUTE(実質収支比率等に係る経年分析!G$47,"▲","-")),2)</f>
        <v>27.4</v>
      </c>
      <c r="D20" s="179">
        <f>ROUND(VALUE(SUBSTITUTE(実質収支比率等に係る経年分析!H$47,"▲","-")),2)</f>
        <v>28.39</v>
      </c>
      <c r="E20" s="179">
        <f>ROUND(VALUE(SUBSTITUTE(実質収支比率等に係る経年分析!I$47,"▲","-")),2)</f>
        <v>28.43</v>
      </c>
      <c r="F20" s="179">
        <f>ROUND(VALUE(SUBSTITUTE(実質収支比率等に係る経年分析!J$47,"▲","-")),2)</f>
        <v>15.46</v>
      </c>
    </row>
    <row r="21" spans="1:11" x14ac:dyDescent="0.15">
      <c r="A21" s="179" t="s">
        <v>55</v>
      </c>
      <c r="B21" s="179">
        <f>IF(ISNUMBER(VALUE(SUBSTITUTE(実質収支比率等に係る経年分析!F$49,"▲","-"))),ROUND(VALUE(SUBSTITUTE(実質収支比率等に係る経年分析!F$49,"▲","-")),2),NA())</f>
        <v>1.71</v>
      </c>
      <c r="C21" s="179">
        <f>IF(ISNUMBER(VALUE(SUBSTITUTE(実質収支比率等に係る経年分析!G$49,"▲","-"))),ROUND(VALUE(SUBSTITUTE(実質収支比率等に係る経年分析!G$49,"▲","-")),2),NA())</f>
        <v>-1.02</v>
      </c>
      <c r="D21" s="179">
        <f>IF(ISNUMBER(VALUE(SUBSTITUTE(実質収支比率等に係る経年分析!H$49,"▲","-"))),ROUND(VALUE(SUBSTITUTE(実質収支比率等に係る経年分析!H$49,"▲","-")),2),NA())</f>
        <v>-1.35</v>
      </c>
      <c r="E21" s="179">
        <f>IF(ISNUMBER(VALUE(SUBSTITUTE(実質収支比率等に係る経年分析!I$49,"▲","-"))),ROUND(VALUE(SUBSTITUTE(実質収支比率等に係る経年分析!I$49,"▲","-")),2),NA())</f>
        <v>-2.48</v>
      </c>
      <c r="F21" s="179">
        <f>IF(ISNUMBER(VALUE(SUBSTITUTE(実質収支比率等に係る経年分析!J$49,"▲","-"))),ROUND(VALUE(SUBSTITUTE(実質収支比率等に係る経年分析!J$49,"▲","-")),2),NA())</f>
        <v>-17.37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白糠町後期高齢者医療特別会計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白糠町国民健康保険特別会計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白糠町簡易水道及び飲用水道供給事業特別会計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白糠町公共下水道事業特別会計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白糠町介護保険特別会計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0.56000000000000005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3.59</v>
      </c>
    </row>
    <row r="36" spans="1:16" x14ac:dyDescent="0.15">
      <c r="A36" s="180" t="str">
        <f>IF(連結実質赤字比率に係る赤字・黒字の構成分析!C$34="",NA(),連結実質赤字比率に係る赤字・黒字の構成分析!C$34)</f>
        <v>白糠町水道事業会計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733</v>
      </c>
      <c r="E42" s="181"/>
      <c r="F42" s="181"/>
      <c r="G42" s="181">
        <f>'実質公債費比率（分子）の構造'!L$52</f>
        <v>728</v>
      </c>
      <c r="H42" s="181"/>
      <c r="I42" s="181"/>
      <c r="J42" s="181">
        <f>'実質公債費比率（分子）の構造'!M$52</f>
        <v>763</v>
      </c>
      <c r="K42" s="181"/>
      <c r="L42" s="181"/>
      <c r="M42" s="181">
        <f>'実質公債費比率（分子）の構造'!N$52</f>
        <v>720</v>
      </c>
      <c r="N42" s="181"/>
      <c r="O42" s="181"/>
      <c r="P42" s="181">
        <f>'実質公債費比率（分子）の構造'!O$52</f>
        <v>710</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6</v>
      </c>
      <c r="C44" s="181"/>
      <c r="D44" s="181"/>
      <c r="E44" s="181">
        <f>'実質公債費比率（分子）の構造'!L$50</f>
        <v>9</v>
      </c>
      <c r="F44" s="181"/>
      <c r="G44" s="181"/>
      <c r="H44" s="181">
        <f>'実質公債費比率（分子）の構造'!M$50</f>
        <v>11</v>
      </c>
      <c r="I44" s="181"/>
      <c r="J44" s="181"/>
      <c r="K44" s="181">
        <f>'実質公債費比率（分子）の構造'!N$50</f>
        <v>19</v>
      </c>
      <c r="L44" s="181"/>
      <c r="M44" s="181"/>
      <c r="N44" s="181">
        <f>'実質公債費比率（分子）の構造'!O$50</f>
        <v>21</v>
      </c>
      <c r="O44" s="181"/>
      <c r="P44" s="181"/>
    </row>
    <row r="45" spans="1:16" x14ac:dyDescent="0.15">
      <c r="A45" s="181" t="s">
        <v>65</v>
      </c>
      <c r="B45" s="181">
        <f>'実質公債費比率（分子）の構造'!K$49</f>
        <v>45</v>
      </c>
      <c r="C45" s="181"/>
      <c r="D45" s="181"/>
      <c r="E45" s="181">
        <f>'実質公債費比率（分子）の構造'!L$49</f>
        <v>44</v>
      </c>
      <c r="F45" s="181"/>
      <c r="G45" s="181"/>
      <c r="H45" s="181">
        <f>'実質公債費比率（分子）の構造'!M$49</f>
        <v>40</v>
      </c>
      <c r="I45" s="181"/>
      <c r="J45" s="181"/>
      <c r="K45" s="181">
        <f>'実質公債費比率（分子）の構造'!N$49</f>
        <v>41</v>
      </c>
      <c r="L45" s="181"/>
      <c r="M45" s="181"/>
      <c r="N45" s="181">
        <f>'実質公債費比率（分子）の構造'!O$49</f>
        <v>33</v>
      </c>
      <c r="O45" s="181"/>
      <c r="P45" s="181"/>
    </row>
    <row r="46" spans="1:16" x14ac:dyDescent="0.15">
      <c r="A46" s="181" t="s">
        <v>66</v>
      </c>
      <c r="B46" s="181">
        <f>'実質公債費比率（分子）の構造'!K$48</f>
        <v>200</v>
      </c>
      <c r="C46" s="181"/>
      <c r="D46" s="181"/>
      <c r="E46" s="181">
        <f>'実質公債費比率（分子）の構造'!L$48</f>
        <v>219</v>
      </c>
      <c r="F46" s="181"/>
      <c r="G46" s="181"/>
      <c r="H46" s="181">
        <f>'実質公債費比率（分子）の構造'!M$48</f>
        <v>232</v>
      </c>
      <c r="I46" s="181"/>
      <c r="J46" s="181"/>
      <c r="K46" s="181">
        <f>'実質公債費比率（分子）の構造'!N$48</f>
        <v>255</v>
      </c>
      <c r="L46" s="181"/>
      <c r="M46" s="181"/>
      <c r="N46" s="181">
        <f>'実質公債費比率（分子）の構造'!O$48</f>
        <v>278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840</v>
      </c>
      <c r="C49" s="181"/>
      <c r="D49" s="181"/>
      <c r="E49" s="181">
        <f>'実質公債費比率（分子）の構造'!L$45</f>
        <v>776</v>
      </c>
      <c r="F49" s="181"/>
      <c r="G49" s="181"/>
      <c r="H49" s="181">
        <f>'実質公債費比率（分子）の構造'!M$45</f>
        <v>762</v>
      </c>
      <c r="I49" s="181"/>
      <c r="J49" s="181"/>
      <c r="K49" s="181">
        <f>'実質公債費比率（分子）の構造'!N$45</f>
        <v>721</v>
      </c>
      <c r="L49" s="181"/>
      <c r="M49" s="181"/>
      <c r="N49" s="181">
        <f>'実質公債費比率（分子）の構造'!O$45</f>
        <v>698</v>
      </c>
      <c r="O49" s="181"/>
      <c r="P49" s="181"/>
    </row>
    <row r="50" spans="1:16" x14ac:dyDescent="0.15">
      <c r="A50" s="181" t="s">
        <v>70</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320</v>
      </c>
      <c r="G50" s="181" t="e">
        <f>NA()</f>
        <v>#N/A</v>
      </c>
      <c r="H50" s="181" t="e">
        <f>NA()</f>
        <v>#N/A</v>
      </c>
      <c r="I50" s="181">
        <f>IF(ISNUMBER('実質公債費比率（分子）の構造'!M$53),'実質公債費比率（分子）の構造'!M$53,NA())</f>
        <v>282</v>
      </c>
      <c r="J50" s="181" t="e">
        <f>NA()</f>
        <v>#N/A</v>
      </c>
      <c r="K50" s="181" t="e">
        <f>NA()</f>
        <v>#N/A</v>
      </c>
      <c r="L50" s="181">
        <f>IF(ISNUMBER('実質公債費比率（分子）の構造'!N$53),'実質公債費比率（分子）の構造'!N$53,NA())</f>
        <v>316</v>
      </c>
      <c r="M50" s="181" t="e">
        <f>NA()</f>
        <v>#N/A</v>
      </c>
      <c r="N50" s="181" t="e">
        <f>NA()</f>
        <v>#N/A</v>
      </c>
      <c r="O50" s="181">
        <f>IF(ISNUMBER('実質公債費比率（分子）の構造'!O$53),'実質公債費比率（分子）の構造'!O$53,NA())</f>
        <v>320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7423</v>
      </c>
      <c r="E56" s="180"/>
      <c r="F56" s="180"/>
      <c r="G56" s="180">
        <f>'将来負担比率（分子）の構造'!J$52</f>
        <v>7945</v>
      </c>
      <c r="H56" s="180"/>
      <c r="I56" s="180"/>
      <c r="J56" s="180">
        <f>'将来負担比率（分子）の構造'!K$52</f>
        <v>8726</v>
      </c>
      <c r="K56" s="180"/>
      <c r="L56" s="180"/>
      <c r="M56" s="180">
        <f>'将来負担比率（分子）の構造'!L$52</f>
        <v>9651</v>
      </c>
      <c r="N56" s="180"/>
      <c r="O56" s="180"/>
      <c r="P56" s="180">
        <f>'将来負担比率（分子）の構造'!M$52</f>
        <v>9815</v>
      </c>
    </row>
    <row r="57" spans="1:16" x14ac:dyDescent="0.15">
      <c r="A57" s="180" t="s">
        <v>41</v>
      </c>
      <c r="B57" s="180"/>
      <c r="C57" s="180"/>
      <c r="D57" s="180">
        <f>'将来負担比率（分子）の構造'!I$51</f>
        <v>317</v>
      </c>
      <c r="E57" s="180"/>
      <c r="F57" s="180"/>
      <c r="G57" s="180">
        <f>'将来負担比率（分子）の構造'!J$51</f>
        <v>299</v>
      </c>
      <c r="H57" s="180"/>
      <c r="I57" s="180"/>
      <c r="J57" s="180">
        <f>'将来負担比率（分子）の構造'!K$51</f>
        <v>320</v>
      </c>
      <c r="K57" s="180"/>
      <c r="L57" s="180"/>
      <c r="M57" s="180">
        <f>'将来負担比率（分子）の構造'!L$51</f>
        <v>262</v>
      </c>
      <c r="N57" s="180"/>
      <c r="O57" s="180"/>
      <c r="P57" s="180">
        <f>'将来負担比率（分子）の構造'!M$51</f>
        <v>195</v>
      </c>
    </row>
    <row r="58" spans="1:16" x14ac:dyDescent="0.15">
      <c r="A58" s="180" t="s">
        <v>40</v>
      </c>
      <c r="B58" s="180"/>
      <c r="C58" s="180"/>
      <c r="D58" s="180">
        <f>'将来負担比率（分子）の構造'!I$50</f>
        <v>2187</v>
      </c>
      <c r="E58" s="180"/>
      <c r="F58" s="180"/>
      <c r="G58" s="180">
        <f>'将来負担比率（分子）の構造'!J$50</f>
        <v>3119</v>
      </c>
      <c r="H58" s="180"/>
      <c r="I58" s="180"/>
      <c r="J58" s="180">
        <f>'将来負担比率（分子）の構造'!K$50</f>
        <v>3626</v>
      </c>
      <c r="K58" s="180"/>
      <c r="L58" s="180"/>
      <c r="M58" s="180">
        <f>'将来負担比率（分子）の構造'!L$50</f>
        <v>3684</v>
      </c>
      <c r="N58" s="180"/>
      <c r="O58" s="180"/>
      <c r="P58" s="180">
        <f>'将来負担比率（分子）の構造'!M$50</f>
        <v>4651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1295</v>
      </c>
      <c r="C62" s="180"/>
      <c r="D62" s="180"/>
      <c r="E62" s="180">
        <f>'将来負担比率（分子）の構造'!J$45</f>
        <v>1171</v>
      </c>
      <c r="F62" s="180"/>
      <c r="G62" s="180"/>
      <c r="H62" s="180">
        <f>'将来負担比率（分子）の構造'!K$45</f>
        <v>1130</v>
      </c>
      <c r="I62" s="180"/>
      <c r="J62" s="180"/>
      <c r="K62" s="180">
        <f>'将来負担比率（分子）の構造'!L$45</f>
        <v>1144</v>
      </c>
      <c r="L62" s="180"/>
      <c r="M62" s="180"/>
      <c r="N62" s="180">
        <f>'将来負担比率（分子）の構造'!M$45</f>
        <v>1071</v>
      </c>
      <c r="O62" s="180"/>
      <c r="P62" s="180"/>
    </row>
    <row r="63" spans="1:16" x14ac:dyDescent="0.15">
      <c r="A63" s="180" t="s">
        <v>33</v>
      </c>
      <c r="B63" s="180">
        <f>'将来負担比率（分子）の構造'!I$44</f>
        <v>1113</v>
      </c>
      <c r="C63" s="180"/>
      <c r="D63" s="180"/>
      <c r="E63" s="180">
        <f>'将来負担比率（分子）の構造'!J$44</f>
        <v>1030</v>
      </c>
      <c r="F63" s="180"/>
      <c r="G63" s="180"/>
      <c r="H63" s="180">
        <f>'将来負担比率（分子）の構造'!K$44</f>
        <v>942</v>
      </c>
      <c r="I63" s="180"/>
      <c r="J63" s="180"/>
      <c r="K63" s="180">
        <f>'将来負担比率（分子）の構造'!L$44</f>
        <v>851</v>
      </c>
      <c r="L63" s="180"/>
      <c r="M63" s="180"/>
      <c r="N63" s="180">
        <f>'将来負担比率（分子）の構造'!M$44</f>
        <v>756</v>
      </c>
      <c r="O63" s="180"/>
      <c r="P63" s="180"/>
    </row>
    <row r="64" spans="1:16" x14ac:dyDescent="0.15">
      <c r="A64" s="180" t="s">
        <v>32</v>
      </c>
      <c r="B64" s="180">
        <f>'将来負担比率（分子）の構造'!I$43</f>
        <v>3756</v>
      </c>
      <c r="C64" s="180"/>
      <c r="D64" s="180"/>
      <c r="E64" s="180">
        <f>'将来負担比率（分子）の構造'!J$43</f>
        <v>3807</v>
      </c>
      <c r="F64" s="180"/>
      <c r="G64" s="180"/>
      <c r="H64" s="180">
        <f>'将来負担比率（分子）の構造'!K$43</f>
        <v>3767</v>
      </c>
      <c r="I64" s="180"/>
      <c r="J64" s="180"/>
      <c r="K64" s="180">
        <f>'将来負担比率（分子）の構造'!L$43</f>
        <v>3707</v>
      </c>
      <c r="L64" s="180"/>
      <c r="M64" s="180"/>
      <c r="N64" s="180">
        <f>'将来負担比率（分子）の構造'!M$43</f>
        <v>3573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7065</v>
      </c>
      <c r="C66" s="180"/>
      <c r="D66" s="180"/>
      <c r="E66" s="180">
        <f>'将来負担比率（分子）の構造'!J$41</f>
        <v>7725</v>
      </c>
      <c r="F66" s="180"/>
      <c r="G66" s="180"/>
      <c r="H66" s="180">
        <f>'将来負担比率（分子）の構造'!K$41</f>
        <v>8991</v>
      </c>
      <c r="I66" s="180"/>
      <c r="J66" s="180"/>
      <c r="K66" s="180">
        <f>'将来負担比率（分子）の構造'!L$41</f>
        <v>10591</v>
      </c>
      <c r="L66" s="180"/>
      <c r="M66" s="180"/>
      <c r="N66" s="180">
        <f>'将来負担比率（分子）の構造'!M$41</f>
        <v>11007</v>
      </c>
      <c r="O66" s="180"/>
      <c r="P66" s="180"/>
    </row>
    <row r="67" spans="1:16" x14ac:dyDescent="0.15">
      <c r="A67" s="180" t="s">
        <v>74</v>
      </c>
      <c r="B67" s="180" t="e">
        <f>NA()</f>
        <v>#N/A</v>
      </c>
      <c r="C67" s="180">
        <f>IF(ISNUMBER('将来負担比率（分子）の構造'!I$53), IF('将来負担比率（分子）の構造'!I$53 &lt; 0, 0, '将来負担比率（分子）の構造'!I$53), NA())</f>
        <v>3303</v>
      </c>
      <c r="D67" s="180" t="e">
        <f>NA()</f>
        <v>#N/A</v>
      </c>
      <c r="E67" s="180" t="e">
        <f>NA()</f>
        <v>#N/A</v>
      </c>
      <c r="F67" s="180">
        <f>IF(ISNUMBER('将来負担比率（分子）の構造'!J$53), IF('将来負担比率（分子）の構造'!J$53 &lt; 0, 0, '将来負担比率（分子）の構造'!J$53), NA())</f>
        <v>2371</v>
      </c>
      <c r="G67" s="180" t="e">
        <f>NA()</f>
        <v>#N/A</v>
      </c>
      <c r="H67" s="180" t="e">
        <f>NA()</f>
        <v>#N/A</v>
      </c>
      <c r="I67" s="180">
        <f>IF(ISNUMBER('将来負担比率（分子）の構造'!K$53), IF('将来負担比率（分子）の構造'!K$53 &lt; 0, 0, '将来負担比率（分子）の構造'!K$53), NA())</f>
        <v>2158</v>
      </c>
      <c r="J67" s="180" t="e">
        <f>NA()</f>
        <v>#N/A</v>
      </c>
      <c r="K67" s="180" t="e">
        <f>NA()</f>
        <v>#N/A</v>
      </c>
      <c r="L67" s="180">
        <f>IF(ISNUMBER('将来負担比率（分子）の構造'!L$53), IF('将来負担比率（分子）の構造'!L$53 &lt; 0, 0, '将来負担比率（分子）の構造'!L$53), NA())</f>
        <v>2697</v>
      </c>
      <c r="M67" s="180" t="e">
        <f>NA()</f>
        <v>#N/A</v>
      </c>
      <c r="N67" s="180" t="e">
        <f>NA()</f>
        <v>#N/A</v>
      </c>
      <c r="O67" s="180">
        <f>IF(ISNUMBER('将来負担比率（分子）の構造'!M$53), IF('将来負担比率（分子）の構造'!M$53 &lt; 0, 0, '将来負担比率（分子）の構造'!M$53), NA())</f>
        <v>1747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1275</v>
      </c>
      <c r="C72" s="184">
        <f>基金残高に係る経年分析!G55</f>
        <v>1248</v>
      </c>
      <c r="D72" s="184">
        <f>基金残高に係る経年分析!H55</f>
        <v>678</v>
      </c>
    </row>
    <row r="73" spans="1:16" x14ac:dyDescent="0.15">
      <c r="A73" s="183" t="s">
        <v>77</v>
      </c>
      <c r="B73" s="184">
        <f>基金残高に係る経年分析!F56</f>
        <v>922</v>
      </c>
      <c r="C73" s="184">
        <f>基金残高に係る経年分析!G56</f>
        <v>1056</v>
      </c>
      <c r="D73" s="184">
        <f>基金残高に係る経年分析!H56</f>
        <v>1202</v>
      </c>
    </row>
    <row r="74" spans="1:16" x14ac:dyDescent="0.15">
      <c r="A74" s="183" t="s">
        <v>78</v>
      </c>
      <c r="B74" s="184">
        <f>基金残高に係る経年分析!F57</f>
        <v>1306</v>
      </c>
      <c r="C74" s="184">
        <f>基金残高に係る経年分析!G57</f>
        <v>1221</v>
      </c>
      <c r="D74" s="184">
        <f>基金残高に係る経年分析!H57</f>
        <v>2611</v>
      </c>
    </row>
  </sheetData>
  <sheetProtection algorithmName="SHA-512" hashValue="glpd3cyMrxS9WqPPzDm1hWOY4U/k/NZ+rkLqJ8PnsQkCIS9aEGpbz7jLQjy+bDfN6NS21LsXKGJ+Hmqnl+PXhg==" saltValue="1rk+w9s+rpJRLKrl1VlW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958292</v>
      </c>
      <c r="S5" s="727"/>
      <c r="T5" s="727"/>
      <c r="U5" s="727"/>
      <c r="V5" s="727"/>
      <c r="W5" s="727"/>
      <c r="X5" s="727"/>
      <c r="Y5" s="773"/>
      <c r="Z5" s="791">
        <v>8.5</v>
      </c>
      <c r="AA5" s="791"/>
      <c r="AB5" s="791"/>
      <c r="AC5" s="791"/>
      <c r="AD5" s="792">
        <v>958292</v>
      </c>
      <c r="AE5" s="792"/>
      <c r="AF5" s="792"/>
      <c r="AG5" s="792"/>
      <c r="AH5" s="792"/>
      <c r="AI5" s="792"/>
      <c r="AJ5" s="792"/>
      <c r="AK5" s="792"/>
      <c r="AL5" s="774">
        <v>22.6</v>
      </c>
      <c r="AM5" s="743"/>
      <c r="AN5" s="743"/>
      <c r="AO5" s="775"/>
      <c r="AP5" s="760" t="s">
        <v>224</v>
      </c>
      <c r="AQ5" s="761"/>
      <c r="AR5" s="761"/>
      <c r="AS5" s="761"/>
      <c r="AT5" s="761"/>
      <c r="AU5" s="761"/>
      <c r="AV5" s="761"/>
      <c r="AW5" s="761"/>
      <c r="AX5" s="761"/>
      <c r="AY5" s="761"/>
      <c r="AZ5" s="761"/>
      <c r="BA5" s="761"/>
      <c r="BB5" s="761"/>
      <c r="BC5" s="761"/>
      <c r="BD5" s="761"/>
      <c r="BE5" s="761"/>
      <c r="BF5" s="762"/>
      <c r="BG5" s="661">
        <v>958292</v>
      </c>
      <c r="BH5" s="664"/>
      <c r="BI5" s="664"/>
      <c r="BJ5" s="664"/>
      <c r="BK5" s="664"/>
      <c r="BL5" s="664"/>
      <c r="BM5" s="664"/>
      <c r="BN5" s="665"/>
      <c r="BO5" s="723">
        <v>100</v>
      </c>
      <c r="BP5" s="723"/>
      <c r="BQ5" s="723"/>
      <c r="BR5" s="723"/>
      <c r="BS5" s="724">
        <v>14283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122545</v>
      </c>
      <c r="S6" s="664"/>
      <c r="T6" s="664"/>
      <c r="U6" s="664"/>
      <c r="V6" s="664"/>
      <c r="W6" s="664"/>
      <c r="X6" s="664"/>
      <c r="Y6" s="665"/>
      <c r="Z6" s="723">
        <v>1.1000000000000001</v>
      </c>
      <c r="AA6" s="723"/>
      <c r="AB6" s="723"/>
      <c r="AC6" s="723"/>
      <c r="AD6" s="724">
        <v>122545</v>
      </c>
      <c r="AE6" s="724"/>
      <c r="AF6" s="724"/>
      <c r="AG6" s="724"/>
      <c r="AH6" s="724"/>
      <c r="AI6" s="724"/>
      <c r="AJ6" s="724"/>
      <c r="AK6" s="724"/>
      <c r="AL6" s="666">
        <v>2.9</v>
      </c>
      <c r="AM6" s="667"/>
      <c r="AN6" s="667"/>
      <c r="AO6" s="725"/>
      <c r="AP6" s="658" t="s">
        <v>229</v>
      </c>
      <c r="AQ6" s="659"/>
      <c r="AR6" s="659"/>
      <c r="AS6" s="659"/>
      <c r="AT6" s="659"/>
      <c r="AU6" s="659"/>
      <c r="AV6" s="659"/>
      <c r="AW6" s="659"/>
      <c r="AX6" s="659"/>
      <c r="AY6" s="659"/>
      <c r="AZ6" s="659"/>
      <c r="BA6" s="659"/>
      <c r="BB6" s="659"/>
      <c r="BC6" s="659"/>
      <c r="BD6" s="659"/>
      <c r="BE6" s="659"/>
      <c r="BF6" s="660"/>
      <c r="BG6" s="661">
        <v>958292</v>
      </c>
      <c r="BH6" s="664"/>
      <c r="BI6" s="664"/>
      <c r="BJ6" s="664"/>
      <c r="BK6" s="664"/>
      <c r="BL6" s="664"/>
      <c r="BM6" s="664"/>
      <c r="BN6" s="665"/>
      <c r="BO6" s="723">
        <v>100</v>
      </c>
      <c r="BP6" s="723"/>
      <c r="BQ6" s="723"/>
      <c r="BR6" s="723"/>
      <c r="BS6" s="724">
        <v>14283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83158</v>
      </c>
      <c r="CS6" s="664"/>
      <c r="CT6" s="664"/>
      <c r="CU6" s="664"/>
      <c r="CV6" s="664"/>
      <c r="CW6" s="664"/>
      <c r="CX6" s="664"/>
      <c r="CY6" s="665"/>
      <c r="CZ6" s="774">
        <v>0.7</v>
      </c>
      <c r="DA6" s="743"/>
      <c r="DB6" s="743"/>
      <c r="DC6" s="777"/>
      <c r="DD6" s="669" t="s">
        <v>138</v>
      </c>
      <c r="DE6" s="664"/>
      <c r="DF6" s="664"/>
      <c r="DG6" s="664"/>
      <c r="DH6" s="664"/>
      <c r="DI6" s="664"/>
      <c r="DJ6" s="664"/>
      <c r="DK6" s="664"/>
      <c r="DL6" s="664"/>
      <c r="DM6" s="664"/>
      <c r="DN6" s="664"/>
      <c r="DO6" s="664"/>
      <c r="DP6" s="665"/>
      <c r="DQ6" s="669">
        <v>83158</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1037</v>
      </c>
      <c r="S7" s="664"/>
      <c r="T7" s="664"/>
      <c r="U7" s="664"/>
      <c r="V7" s="664"/>
      <c r="W7" s="664"/>
      <c r="X7" s="664"/>
      <c r="Y7" s="665"/>
      <c r="Z7" s="723">
        <v>0</v>
      </c>
      <c r="AA7" s="723"/>
      <c r="AB7" s="723"/>
      <c r="AC7" s="723"/>
      <c r="AD7" s="724">
        <v>1037</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339860</v>
      </c>
      <c r="BH7" s="664"/>
      <c r="BI7" s="664"/>
      <c r="BJ7" s="664"/>
      <c r="BK7" s="664"/>
      <c r="BL7" s="664"/>
      <c r="BM7" s="664"/>
      <c r="BN7" s="665"/>
      <c r="BO7" s="723">
        <v>35.5</v>
      </c>
      <c r="BP7" s="723"/>
      <c r="BQ7" s="723"/>
      <c r="BR7" s="723"/>
      <c r="BS7" s="724">
        <v>14283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4275338</v>
      </c>
      <c r="CS7" s="664"/>
      <c r="CT7" s="664"/>
      <c r="CU7" s="664"/>
      <c r="CV7" s="664"/>
      <c r="CW7" s="664"/>
      <c r="CX7" s="664"/>
      <c r="CY7" s="665"/>
      <c r="CZ7" s="723">
        <v>38.4</v>
      </c>
      <c r="DA7" s="723"/>
      <c r="DB7" s="723"/>
      <c r="DC7" s="723"/>
      <c r="DD7" s="669">
        <v>48894</v>
      </c>
      <c r="DE7" s="664"/>
      <c r="DF7" s="664"/>
      <c r="DG7" s="664"/>
      <c r="DH7" s="664"/>
      <c r="DI7" s="664"/>
      <c r="DJ7" s="664"/>
      <c r="DK7" s="664"/>
      <c r="DL7" s="664"/>
      <c r="DM7" s="664"/>
      <c r="DN7" s="664"/>
      <c r="DO7" s="664"/>
      <c r="DP7" s="665"/>
      <c r="DQ7" s="669">
        <v>3199254</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1396</v>
      </c>
      <c r="S8" s="664"/>
      <c r="T8" s="664"/>
      <c r="U8" s="664"/>
      <c r="V8" s="664"/>
      <c r="W8" s="664"/>
      <c r="X8" s="664"/>
      <c r="Y8" s="665"/>
      <c r="Z8" s="723">
        <v>0</v>
      </c>
      <c r="AA8" s="723"/>
      <c r="AB8" s="723"/>
      <c r="AC8" s="723"/>
      <c r="AD8" s="724">
        <v>1396</v>
      </c>
      <c r="AE8" s="724"/>
      <c r="AF8" s="724"/>
      <c r="AG8" s="724"/>
      <c r="AH8" s="724"/>
      <c r="AI8" s="724"/>
      <c r="AJ8" s="724"/>
      <c r="AK8" s="724"/>
      <c r="AL8" s="666">
        <v>0</v>
      </c>
      <c r="AM8" s="667"/>
      <c r="AN8" s="667"/>
      <c r="AO8" s="725"/>
      <c r="AP8" s="658" t="s">
        <v>235</v>
      </c>
      <c r="AQ8" s="659"/>
      <c r="AR8" s="659"/>
      <c r="AS8" s="659"/>
      <c r="AT8" s="659"/>
      <c r="AU8" s="659"/>
      <c r="AV8" s="659"/>
      <c r="AW8" s="659"/>
      <c r="AX8" s="659"/>
      <c r="AY8" s="659"/>
      <c r="AZ8" s="659"/>
      <c r="BA8" s="659"/>
      <c r="BB8" s="659"/>
      <c r="BC8" s="659"/>
      <c r="BD8" s="659"/>
      <c r="BE8" s="659"/>
      <c r="BF8" s="660"/>
      <c r="BG8" s="661">
        <v>12483</v>
      </c>
      <c r="BH8" s="664"/>
      <c r="BI8" s="664"/>
      <c r="BJ8" s="664"/>
      <c r="BK8" s="664"/>
      <c r="BL8" s="664"/>
      <c r="BM8" s="664"/>
      <c r="BN8" s="665"/>
      <c r="BO8" s="723">
        <v>1.3</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1796681</v>
      </c>
      <c r="CS8" s="664"/>
      <c r="CT8" s="664"/>
      <c r="CU8" s="664"/>
      <c r="CV8" s="664"/>
      <c r="CW8" s="664"/>
      <c r="CX8" s="664"/>
      <c r="CY8" s="665"/>
      <c r="CZ8" s="723">
        <v>16.100000000000001</v>
      </c>
      <c r="DA8" s="723"/>
      <c r="DB8" s="723"/>
      <c r="DC8" s="723"/>
      <c r="DD8" s="669">
        <v>142158</v>
      </c>
      <c r="DE8" s="664"/>
      <c r="DF8" s="664"/>
      <c r="DG8" s="664"/>
      <c r="DH8" s="664"/>
      <c r="DI8" s="664"/>
      <c r="DJ8" s="664"/>
      <c r="DK8" s="664"/>
      <c r="DL8" s="664"/>
      <c r="DM8" s="664"/>
      <c r="DN8" s="664"/>
      <c r="DO8" s="664"/>
      <c r="DP8" s="665"/>
      <c r="DQ8" s="669">
        <v>1045737</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1204</v>
      </c>
      <c r="S9" s="664"/>
      <c r="T9" s="664"/>
      <c r="U9" s="664"/>
      <c r="V9" s="664"/>
      <c r="W9" s="664"/>
      <c r="X9" s="664"/>
      <c r="Y9" s="665"/>
      <c r="Z9" s="723">
        <v>0</v>
      </c>
      <c r="AA9" s="723"/>
      <c r="AB9" s="723"/>
      <c r="AC9" s="723"/>
      <c r="AD9" s="724">
        <v>1204</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251121</v>
      </c>
      <c r="BH9" s="664"/>
      <c r="BI9" s="664"/>
      <c r="BJ9" s="664"/>
      <c r="BK9" s="664"/>
      <c r="BL9" s="664"/>
      <c r="BM9" s="664"/>
      <c r="BN9" s="665"/>
      <c r="BO9" s="723">
        <v>26.2</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630348</v>
      </c>
      <c r="CS9" s="664"/>
      <c r="CT9" s="664"/>
      <c r="CU9" s="664"/>
      <c r="CV9" s="664"/>
      <c r="CW9" s="664"/>
      <c r="CX9" s="664"/>
      <c r="CY9" s="665"/>
      <c r="CZ9" s="723">
        <v>5.7</v>
      </c>
      <c r="DA9" s="723"/>
      <c r="DB9" s="723"/>
      <c r="DC9" s="723"/>
      <c r="DD9" s="669">
        <v>251517</v>
      </c>
      <c r="DE9" s="664"/>
      <c r="DF9" s="664"/>
      <c r="DG9" s="664"/>
      <c r="DH9" s="664"/>
      <c r="DI9" s="664"/>
      <c r="DJ9" s="664"/>
      <c r="DK9" s="664"/>
      <c r="DL9" s="664"/>
      <c r="DM9" s="664"/>
      <c r="DN9" s="664"/>
      <c r="DO9" s="664"/>
      <c r="DP9" s="665"/>
      <c r="DQ9" s="669">
        <v>382175</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236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25721</v>
      </c>
      <c r="BH10" s="664"/>
      <c r="BI10" s="664"/>
      <c r="BJ10" s="664"/>
      <c r="BK10" s="664"/>
      <c r="BL10" s="664"/>
      <c r="BM10" s="664"/>
      <c r="BN10" s="665"/>
      <c r="BO10" s="723">
        <v>2.7</v>
      </c>
      <c r="BP10" s="723"/>
      <c r="BQ10" s="723"/>
      <c r="BR10" s="723"/>
      <c r="BS10" s="669">
        <v>9995</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1184</v>
      </c>
      <c r="CS10" s="664"/>
      <c r="CT10" s="664"/>
      <c r="CU10" s="664"/>
      <c r="CV10" s="664"/>
      <c r="CW10" s="664"/>
      <c r="CX10" s="664"/>
      <c r="CY10" s="665"/>
      <c r="CZ10" s="723">
        <v>0</v>
      </c>
      <c r="DA10" s="723"/>
      <c r="DB10" s="723"/>
      <c r="DC10" s="723"/>
      <c r="DD10" s="669" t="s">
        <v>240</v>
      </c>
      <c r="DE10" s="664"/>
      <c r="DF10" s="664"/>
      <c r="DG10" s="664"/>
      <c r="DH10" s="664"/>
      <c r="DI10" s="664"/>
      <c r="DJ10" s="664"/>
      <c r="DK10" s="664"/>
      <c r="DL10" s="664"/>
      <c r="DM10" s="664"/>
      <c r="DN10" s="664"/>
      <c r="DO10" s="664"/>
      <c r="DP10" s="665"/>
      <c r="DQ10" s="669">
        <v>184</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236</v>
      </c>
      <c r="AA11" s="723"/>
      <c r="AB11" s="723"/>
      <c r="AC11" s="723"/>
      <c r="AD11" s="724" t="s">
        <v>138</v>
      </c>
      <c r="AE11" s="724"/>
      <c r="AF11" s="724"/>
      <c r="AG11" s="724"/>
      <c r="AH11" s="724"/>
      <c r="AI11" s="724"/>
      <c r="AJ11" s="724"/>
      <c r="AK11" s="724"/>
      <c r="AL11" s="666" t="s">
        <v>138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50535</v>
      </c>
      <c r="BH11" s="664"/>
      <c r="BI11" s="664"/>
      <c r="BJ11" s="664"/>
      <c r="BK11" s="664"/>
      <c r="BL11" s="664"/>
      <c r="BM11" s="664"/>
      <c r="BN11" s="665"/>
      <c r="BO11" s="723">
        <v>5.3</v>
      </c>
      <c r="BP11" s="723"/>
      <c r="BQ11" s="723"/>
      <c r="BR11" s="723"/>
      <c r="BS11" s="669">
        <v>4288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520611</v>
      </c>
      <c r="CS11" s="664"/>
      <c r="CT11" s="664"/>
      <c r="CU11" s="664"/>
      <c r="CV11" s="664"/>
      <c r="CW11" s="664"/>
      <c r="CX11" s="664"/>
      <c r="CY11" s="665"/>
      <c r="CZ11" s="723">
        <v>4.7</v>
      </c>
      <c r="DA11" s="723"/>
      <c r="DB11" s="723"/>
      <c r="DC11" s="723"/>
      <c r="DD11" s="669">
        <v>118701</v>
      </c>
      <c r="DE11" s="664"/>
      <c r="DF11" s="664"/>
      <c r="DG11" s="664"/>
      <c r="DH11" s="664"/>
      <c r="DI11" s="664"/>
      <c r="DJ11" s="664"/>
      <c r="DK11" s="664"/>
      <c r="DL11" s="664"/>
      <c r="DM11" s="664"/>
      <c r="DN11" s="664"/>
      <c r="DO11" s="664"/>
      <c r="DP11" s="665"/>
      <c r="DQ11" s="669">
        <v>165954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176064</v>
      </c>
      <c r="S12" s="664"/>
      <c r="T12" s="664"/>
      <c r="U12" s="664"/>
      <c r="V12" s="664"/>
      <c r="W12" s="664"/>
      <c r="X12" s="664"/>
      <c r="Y12" s="665"/>
      <c r="Z12" s="723">
        <v>1.6</v>
      </c>
      <c r="AA12" s="723"/>
      <c r="AB12" s="723"/>
      <c r="AC12" s="723"/>
      <c r="AD12" s="724">
        <v>176064</v>
      </c>
      <c r="AE12" s="724"/>
      <c r="AF12" s="724"/>
      <c r="AG12" s="724"/>
      <c r="AH12" s="724"/>
      <c r="AI12" s="724"/>
      <c r="AJ12" s="724"/>
      <c r="AK12" s="724"/>
      <c r="AL12" s="666">
        <v>4.0999999999999996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520894</v>
      </c>
      <c r="BH12" s="664"/>
      <c r="BI12" s="664"/>
      <c r="BJ12" s="664"/>
      <c r="BK12" s="664"/>
      <c r="BL12" s="664"/>
      <c r="BM12" s="664"/>
      <c r="BN12" s="665"/>
      <c r="BO12" s="723">
        <v>54.4</v>
      </c>
      <c r="BP12" s="723"/>
      <c r="BQ12" s="723"/>
      <c r="BR12" s="723"/>
      <c r="BS12" s="669" t="s">
        <v>138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233393</v>
      </c>
      <c r="CS12" s="664"/>
      <c r="CT12" s="664"/>
      <c r="CU12" s="664"/>
      <c r="CV12" s="664"/>
      <c r="CW12" s="664"/>
      <c r="CX12" s="664"/>
      <c r="CY12" s="665"/>
      <c r="CZ12" s="723">
        <v>2.1</v>
      </c>
      <c r="DA12" s="723"/>
      <c r="DB12" s="723"/>
      <c r="DC12" s="723"/>
      <c r="DD12" s="669">
        <v>19591</v>
      </c>
      <c r="DE12" s="664"/>
      <c r="DF12" s="664"/>
      <c r="DG12" s="664"/>
      <c r="DH12" s="664"/>
      <c r="DI12" s="664"/>
      <c r="DJ12" s="664"/>
      <c r="DK12" s="664"/>
      <c r="DL12" s="664"/>
      <c r="DM12" s="664"/>
      <c r="DN12" s="664"/>
      <c r="DO12" s="664"/>
      <c r="DP12" s="665"/>
      <c r="DQ12" s="669">
        <v>168333</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2762</v>
      </c>
      <c r="S13" s="664"/>
      <c r="T13" s="664"/>
      <c r="U13" s="664"/>
      <c r="V13" s="664"/>
      <c r="W13" s="664"/>
      <c r="X13" s="664"/>
      <c r="Y13" s="665"/>
      <c r="Z13" s="723">
        <v>0</v>
      </c>
      <c r="AA13" s="723"/>
      <c r="AB13" s="723"/>
      <c r="AC13" s="723"/>
      <c r="AD13" s="724">
        <v>2762</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498313</v>
      </c>
      <c r="BH13" s="664"/>
      <c r="BI13" s="664"/>
      <c r="BJ13" s="664"/>
      <c r="BK13" s="664"/>
      <c r="BL13" s="664"/>
      <c r="BM13" s="664"/>
      <c r="BN13" s="665"/>
      <c r="BO13" s="723">
        <v>52</v>
      </c>
      <c r="BP13" s="723"/>
      <c r="BQ13" s="723"/>
      <c r="BR13" s="723"/>
      <c r="BS13" s="669" t="s">
        <v>138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1392484</v>
      </c>
      <c r="CS13" s="664"/>
      <c r="CT13" s="664"/>
      <c r="CU13" s="664"/>
      <c r="CV13" s="664"/>
      <c r="CW13" s="664"/>
      <c r="CX13" s="664"/>
      <c r="CY13" s="665"/>
      <c r="CZ13" s="723">
        <v>12.5</v>
      </c>
      <c r="DA13" s="723"/>
      <c r="DB13" s="723"/>
      <c r="DC13" s="723"/>
      <c r="DD13" s="669">
        <v>871528</v>
      </c>
      <c r="DE13" s="664"/>
      <c r="DF13" s="664"/>
      <c r="DG13" s="664"/>
      <c r="DH13" s="664"/>
      <c r="DI13" s="664"/>
      <c r="DJ13" s="664"/>
      <c r="DK13" s="664"/>
      <c r="DL13" s="664"/>
      <c r="DM13" s="664"/>
      <c r="DN13" s="664"/>
      <c r="DO13" s="664"/>
      <c r="DP13" s="665"/>
      <c r="DQ13" s="669">
        <v>731099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240</v>
      </c>
      <c r="AA14" s="723"/>
      <c r="AB14" s="723"/>
      <c r="AC14" s="723"/>
      <c r="AD14" s="724" t="s">
        <v>236</v>
      </c>
      <c r="AE14" s="724"/>
      <c r="AF14" s="724"/>
      <c r="AG14" s="724"/>
      <c r="AH14" s="724"/>
      <c r="AI14" s="724"/>
      <c r="AJ14" s="724"/>
      <c r="AK14" s="724"/>
      <c r="AL14" s="666" t="s">
        <v>236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22853</v>
      </c>
      <c r="BH14" s="664"/>
      <c r="BI14" s="664"/>
      <c r="BJ14" s="664"/>
      <c r="BK14" s="664"/>
      <c r="BL14" s="664"/>
      <c r="BM14" s="664"/>
      <c r="BN14" s="665"/>
      <c r="BO14" s="723">
        <v>2.4</v>
      </c>
      <c r="BP14" s="723"/>
      <c r="BQ14" s="723"/>
      <c r="BR14" s="723"/>
      <c r="BS14" s="669" t="s">
        <v>236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434698</v>
      </c>
      <c r="CS14" s="664"/>
      <c r="CT14" s="664"/>
      <c r="CU14" s="664"/>
      <c r="CV14" s="664"/>
      <c r="CW14" s="664"/>
      <c r="CX14" s="664"/>
      <c r="CY14" s="665"/>
      <c r="CZ14" s="723">
        <v>3.9</v>
      </c>
      <c r="DA14" s="723"/>
      <c r="DB14" s="723"/>
      <c r="DC14" s="723"/>
      <c r="DD14" s="669">
        <v>97116</v>
      </c>
      <c r="DE14" s="664"/>
      <c r="DF14" s="664"/>
      <c r="DG14" s="664"/>
      <c r="DH14" s="664"/>
      <c r="DI14" s="664"/>
      <c r="DJ14" s="664"/>
      <c r="DK14" s="664"/>
      <c r="DL14" s="664"/>
      <c r="DM14" s="664"/>
      <c r="DN14" s="664"/>
      <c r="DO14" s="664"/>
      <c r="DP14" s="665"/>
      <c r="DQ14" s="669">
        <v>350129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25242</v>
      </c>
      <c r="S15" s="664"/>
      <c r="T15" s="664"/>
      <c r="U15" s="664"/>
      <c r="V15" s="664"/>
      <c r="W15" s="664"/>
      <c r="X15" s="664"/>
      <c r="Y15" s="665"/>
      <c r="Z15" s="723">
        <v>0.2</v>
      </c>
      <c r="AA15" s="723"/>
      <c r="AB15" s="723"/>
      <c r="AC15" s="723"/>
      <c r="AD15" s="724">
        <v>25242</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74685</v>
      </c>
      <c r="BH15" s="664"/>
      <c r="BI15" s="664"/>
      <c r="BJ15" s="664"/>
      <c r="BK15" s="664"/>
      <c r="BL15" s="664"/>
      <c r="BM15" s="664"/>
      <c r="BN15" s="665"/>
      <c r="BO15" s="723">
        <v>7.8</v>
      </c>
      <c r="BP15" s="723"/>
      <c r="BQ15" s="723"/>
      <c r="BR15" s="723"/>
      <c r="BS15" s="669" t="s">
        <v>236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1072559</v>
      </c>
      <c r="CS15" s="664"/>
      <c r="CT15" s="664"/>
      <c r="CU15" s="664"/>
      <c r="CV15" s="664"/>
      <c r="CW15" s="664"/>
      <c r="CX15" s="664"/>
      <c r="CY15" s="665"/>
      <c r="CZ15" s="723">
        <v>9.6</v>
      </c>
      <c r="DA15" s="723"/>
      <c r="DB15" s="723"/>
      <c r="DC15" s="723"/>
      <c r="DD15" s="669">
        <v>468779</v>
      </c>
      <c r="DE15" s="664"/>
      <c r="DF15" s="664"/>
      <c r="DG15" s="664"/>
      <c r="DH15" s="664"/>
      <c r="DI15" s="664"/>
      <c r="DJ15" s="664"/>
      <c r="DK15" s="664"/>
      <c r="DL15" s="664"/>
      <c r="DM15" s="664"/>
      <c r="DN15" s="664"/>
      <c r="DO15" s="664"/>
      <c r="DP15" s="665"/>
      <c r="DQ15" s="669">
        <v>606038</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138</v>
      </c>
      <c r="AA16" s="723"/>
      <c r="AB16" s="723"/>
      <c r="AC16" s="723"/>
      <c r="AD16" s="724" t="s">
        <v>138</v>
      </c>
      <c r="AE16" s="724"/>
      <c r="AF16" s="724"/>
      <c r="AG16" s="724"/>
      <c r="AH16" s="724"/>
      <c r="AI16" s="724"/>
      <c r="AJ16" s="724"/>
      <c r="AK16" s="724"/>
      <c r="AL16" s="666" t="s">
        <v>240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236</v>
      </c>
      <c r="BP16" s="723"/>
      <c r="BQ16" s="723"/>
      <c r="BR16" s="723"/>
      <c r="BS16" s="669" t="s">
        <v>236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101</v>
      </c>
      <c r="CS16" s="664"/>
      <c r="CT16" s="664"/>
      <c r="CU16" s="664"/>
      <c r="CV16" s="664"/>
      <c r="CW16" s="664"/>
      <c r="CX16" s="664"/>
      <c r="CY16" s="665"/>
      <c r="CZ16" s="723">
        <v>0</v>
      </c>
      <c r="DA16" s="723"/>
      <c r="DB16" s="723"/>
      <c r="DC16" s="723"/>
      <c r="DD16" s="669" t="s">
        <v>138</v>
      </c>
      <c r="DE16" s="664"/>
      <c r="DF16" s="664"/>
      <c r="DG16" s="664"/>
      <c r="DH16" s="664"/>
      <c r="DI16" s="664"/>
      <c r="DJ16" s="664"/>
      <c r="DK16" s="664"/>
      <c r="DL16" s="664"/>
      <c r="DM16" s="664"/>
      <c r="DN16" s="664"/>
      <c r="DO16" s="664"/>
      <c r="DP16" s="665"/>
      <c r="DQ16" s="669">
        <v>101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1453</v>
      </c>
      <c r="S17" s="664"/>
      <c r="T17" s="664"/>
      <c r="U17" s="664"/>
      <c r="V17" s="664"/>
      <c r="W17" s="664"/>
      <c r="X17" s="664"/>
      <c r="Y17" s="665"/>
      <c r="Z17" s="723">
        <v>0</v>
      </c>
      <c r="AA17" s="723"/>
      <c r="AB17" s="723"/>
      <c r="AC17" s="723"/>
      <c r="AD17" s="724">
        <v>1453</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240</v>
      </c>
      <c r="BP17" s="723"/>
      <c r="BQ17" s="723"/>
      <c r="BR17" s="723"/>
      <c r="BS17" s="669" t="s">
        <v>138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698425</v>
      </c>
      <c r="CS17" s="664"/>
      <c r="CT17" s="664"/>
      <c r="CU17" s="664"/>
      <c r="CV17" s="664"/>
      <c r="CW17" s="664"/>
      <c r="CX17" s="664"/>
      <c r="CY17" s="665"/>
      <c r="CZ17" s="723">
        <v>6.3</v>
      </c>
      <c r="DA17" s="723"/>
      <c r="DB17" s="723"/>
      <c r="DC17" s="723"/>
      <c r="DD17" s="669" t="s">
        <v>138</v>
      </c>
      <c r="DE17" s="664"/>
      <c r="DF17" s="664"/>
      <c r="DG17" s="664"/>
      <c r="DH17" s="664"/>
      <c r="DI17" s="664"/>
      <c r="DJ17" s="664"/>
      <c r="DK17" s="664"/>
      <c r="DL17" s="664"/>
      <c r="DM17" s="664"/>
      <c r="DN17" s="664"/>
      <c r="DO17" s="664"/>
      <c r="DP17" s="665"/>
      <c r="DQ17" s="669">
        <v>665616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3226053</v>
      </c>
      <c r="S18" s="664"/>
      <c r="T18" s="664"/>
      <c r="U18" s="664"/>
      <c r="V18" s="664"/>
      <c r="W18" s="664"/>
      <c r="X18" s="664"/>
      <c r="Y18" s="665"/>
      <c r="Z18" s="723">
        <v>28.6</v>
      </c>
      <c r="AA18" s="723"/>
      <c r="AB18" s="723"/>
      <c r="AC18" s="723"/>
      <c r="AD18" s="724">
        <v>2921699</v>
      </c>
      <c r="AE18" s="724"/>
      <c r="AF18" s="724"/>
      <c r="AG18" s="724"/>
      <c r="AH18" s="724"/>
      <c r="AI18" s="724"/>
      <c r="AJ18" s="724"/>
      <c r="AK18" s="724"/>
      <c r="AL18" s="666">
        <v>68.8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236</v>
      </c>
      <c r="BP18" s="723"/>
      <c r="BQ18" s="723"/>
      <c r="BR18" s="723"/>
      <c r="BS18" s="669" t="s">
        <v>138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138</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2921699</v>
      </c>
      <c r="S19" s="664"/>
      <c r="T19" s="664"/>
      <c r="U19" s="664"/>
      <c r="V19" s="664"/>
      <c r="W19" s="664"/>
      <c r="X19" s="664"/>
      <c r="Y19" s="665"/>
      <c r="Z19" s="723">
        <v>25.9</v>
      </c>
      <c r="AA19" s="723"/>
      <c r="AB19" s="723"/>
      <c r="AC19" s="723"/>
      <c r="AD19" s="724">
        <v>2921699</v>
      </c>
      <c r="AE19" s="724"/>
      <c r="AF19" s="724"/>
      <c r="AG19" s="724"/>
      <c r="AH19" s="724"/>
      <c r="AI19" s="724"/>
      <c r="AJ19" s="724"/>
      <c r="AK19" s="724"/>
      <c r="AL19" s="666">
        <v>68.8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240</v>
      </c>
      <c r="BH19" s="664"/>
      <c r="BI19" s="664"/>
      <c r="BJ19" s="664"/>
      <c r="BK19" s="664"/>
      <c r="BL19" s="664"/>
      <c r="BM19" s="664"/>
      <c r="BN19" s="665"/>
      <c r="BO19" s="723" t="s">
        <v>236</v>
      </c>
      <c r="BP19" s="723"/>
      <c r="BQ19" s="723"/>
      <c r="BR19" s="723"/>
      <c r="BS19" s="669" t="s">
        <v>236</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138</v>
      </c>
      <c r="DA19" s="723"/>
      <c r="DB19" s="723"/>
      <c r="DC19" s="723"/>
      <c r="DD19" s="669" t="s">
        <v>236</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304354</v>
      </c>
      <c r="S20" s="664"/>
      <c r="T20" s="664"/>
      <c r="U20" s="664"/>
      <c r="V20" s="664"/>
      <c r="W20" s="664"/>
      <c r="X20" s="664"/>
      <c r="Y20" s="665"/>
      <c r="Z20" s="723">
        <v>2.7</v>
      </c>
      <c r="AA20" s="723"/>
      <c r="AB20" s="723"/>
      <c r="AC20" s="723"/>
      <c r="AD20" s="724" t="s">
        <v>240</v>
      </c>
      <c r="AE20" s="724"/>
      <c r="AF20" s="724"/>
      <c r="AG20" s="724"/>
      <c r="AH20" s="724"/>
      <c r="AI20" s="724"/>
      <c r="AJ20" s="724"/>
      <c r="AK20" s="724"/>
      <c r="AL20" s="666" t="s">
        <v>236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138</v>
      </c>
      <c r="BH20" s="664"/>
      <c r="BI20" s="664"/>
      <c r="BJ20" s="664"/>
      <c r="BK20" s="664"/>
      <c r="BL20" s="664"/>
      <c r="BM20" s="664"/>
      <c r="BN20" s="665"/>
      <c r="BO20" s="723" t="s">
        <v>240</v>
      </c>
      <c r="BP20" s="723"/>
      <c r="BQ20" s="723"/>
      <c r="BR20" s="723"/>
      <c r="BS20" s="669" t="s">
        <v>138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11138980</v>
      </c>
      <c r="CS20" s="664"/>
      <c r="CT20" s="664"/>
      <c r="CU20" s="664"/>
      <c r="CV20" s="664"/>
      <c r="CW20" s="664"/>
      <c r="CX20" s="664"/>
      <c r="CY20" s="665"/>
      <c r="CZ20" s="723">
        <v>100</v>
      </c>
      <c r="DA20" s="723"/>
      <c r="DB20" s="723"/>
      <c r="DC20" s="723"/>
      <c r="DD20" s="669">
        <v>2018284</v>
      </c>
      <c r="DE20" s="664"/>
      <c r="DF20" s="664"/>
      <c r="DG20" s="664"/>
      <c r="DH20" s="664"/>
      <c r="DI20" s="664"/>
      <c r="DJ20" s="664"/>
      <c r="DK20" s="664"/>
      <c r="DL20" s="664"/>
      <c r="DM20" s="664"/>
      <c r="DN20" s="664"/>
      <c r="DO20" s="664"/>
      <c r="DP20" s="665"/>
      <c r="DQ20" s="669">
        <v>7397778</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240</v>
      </c>
      <c r="AA21" s="723"/>
      <c r="AB21" s="723"/>
      <c r="AC21" s="723"/>
      <c r="AD21" s="724" t="s">
        <v>236</v>
      </c>
      <c r="AE21" s="724"/>
      <c r="AF21" s="724"/>
      <c r="AG21" s="724"/>
      <c r="AH21" s="724"/>
      <c r="AI21" s="724"/>
      <c r="AJ21" s="724"/>
      <c r="AK21" s="724"/>
      <c r="AL21" s="666" t="s">
        <v>138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240</v>
      </c>
      <c r="BH21" s="664"/>
      <c r="BI21" s="664"/>
      <c r="BJ21" s="664"/>
      <c r="BK21" s="664"/>
      <c r="BL21" s="664"/>
      <c r="BM21" s="664"/>
      <c r="BN21" s="665"/>
      <c r="BO21" s="723" t="s">
        <v>236</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4516048</v>
      </c>
      <c r="S22" s="664"/>
      <c r="T22" s="664"/>
      <c r="U22" s="664"/>
      <c r="V22" s="664"/>
      <c r="W22" s="664"/>
      <c r="X22" s="664"/>
      <c r="Y22" s="665"/>
      <c r="Z22" s="723">
        <v>40</v>
      </c>
      <c r="AA22" s="723"/>
      <c r="AB22" s="723"/>
      <c r="AC22" s="723"/>
      <c r="AD22" s="724">
        <v>4211694</v>
      </c>
      <c r="AE22" s="724"/>
      <c r="AF22" s="724"/>
      <c r="AG22" s="724"/>
      <c r="AH22" s="724"/>
      <c r="AI22" s="724"/>
      <c r="AJ22" s="724"/>
      <c r="AK22" s="724"/>
      <c r="AL22" s="666">
        <v>99.2</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236</v>
      </c>
      <c r="BP22" s="723"/>
      <c r="BQ22" s="723"/>
      <c r="BR22" s="723"/>
      <c r="BS22" s="669" t="s">
        <v>138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974</v>
      </c>
      <c r="S23" s="664"/>
      <c r="T23" s="664"/>
      <c r="U23" s="664"/>
      <c r="V23" s="664"/>
      <c r="W23" s="664"/>
      <c r="X23" s="664"/>
      <c r="Y23" s="665"/>
      <c r="Z23" s="723">
        <v>0</v>
      </c>
      <c r="AA23" s="723"/>
      <c r="AB23" s="723"/>
      <c r="AC23" s="723"/>
      <c r="AD23" s="724">
        <v>974</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240</v>
      </c>
      <c r="BP23" s="723"/>
      <c r="BQ23" s="723"/>
      <c r="BR23" s="723"/>
      <c r="BS23" s="669" t="s">
        <v>138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23828</v>
      </c>
      <c r="S24" s="664"/>
      <c r="T24" s="664"/>
      <c r="U24" s="664"/>
      <c r="V24" s="664"/>
      <c r="W24" s="664"/>
      <c r="X24" s="664"/>
      <c r="Y24" s="665"/>
      <c r="Z24" s="723">
        <v>0.2</v>
      </c>
      <c r="AA24" s="723"/>
      <c r="AB24" s="723"/>
      <c r="AC24" s="723"/>
      <c r="AD24" s="724" t="s">
        <v>236</v>
      </c>
      <c r="AE24" s="724"/>
      <c r="AF24" s="724"/>
      <c r="AG24" s="724"/>
      <c r="AH24" s="724"/>
      <c r="AI24" s="724"/>
      <c r="AJ24" s="724"/>
      <c r="AK24" s="724"/>
      <c r="AL24" s="666" t="s">
        <v>236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138</v>
      </c>
      <c r="BP24" s="723"/>
      <c r="BQ24" s="723"/>
      <c r="BR24" s="723"/>
      <c r="BS24" s="669" t="s">
        <v>236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2446753</v>
      </c>
      <c r="CS24" s="727"/>
      <c r="CT24" s="727"/>
      <c r="CU24" s="727"/>
      <c r="CV24" s="727"/>
      <c r="CW24" s="727"/>
      <c r="CX24" s="727"/>
      <c r="CY24" s="773"/>
      <c r="CZ24" s="774">
        <v>22</v>
      </c>
      <c r="DA24" s="743"/>
      <c r="DB24" s="743"/>
      <c r="DC24" s="777"/>
      <c r="DD24" s="772">
        <v>1935220</v>
      </c>
      <c r="DE24" s="727"/>
      <c r="DF24" s="727"/>
      <c r="DG24" s="727"/>
      <c r="DH24" s="727"/>
      <c r="DI24" s="727"/>
      <c r="DJ24" s="727"/>
      <c r="DK24" s="773"/>
      <c r="DL24" s="772">
        <v>1912467</v>
      </c>
      <c r="DM24" s="727"/>
      <c r="DN24" s="727"/>
      <c r="DO24" s="727"/>
      <c r="DP24" s="727"/>
      <c r="DQ24" s="727"/>
      <c r="DR24" s="727"/>
      <c r="DS24" s="727"/>
      <c r="DT24" s="727"/>
      <c r="DU24" s="727"/>
      <c r="DV24" s="773"/>
      <c r="DW24" s="774">
        <v>43.2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211229</v>
      </c>
      <c r="S25" s="664"/>
      <c r="T25" s="664"/>
      <c r="U25" s="664"/>
      <c r="V25" s="664"/>
      <c r="W25" s="664"/>
      <c r="X25" s="664"/>
      <c r="Y25" s="665"/>
      <c r="Z25" s="723">
        <v>1.9</v>
      </c>
      <c r="AA25" s="723"/>
      <c r="AB25" s="723"/>
      <c r="AC25" s="723"/>
      <c r="AD25" s="724">
        <v>4055</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138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1251358</v>
      </c>
      <c r="CS25" s="662"/>
      <c r="CT25" s="662"/>
      <c r="CU25" s="662"/>
      <c r="CV25" s="662"/>
      <c r="CW25" s="662"/>
      <c r="CX25" s="662"/>
      <c r="CY25" s="663"/>
      <c r="CZ25" s="666">
        <v>11.2</v>
      </c>
      <c r="DA25" s="695"/>
      <c r="DB25" s="695"/>
      <c r="DC25" s="696"/>
      <c r="DD25" s="669">
        <v>1156263</v>
      </c>
      <c r="DE25" s="662"/>
      <c r="DF25" s="662"/>
      <c r="DG25" s="662"/>
      <c r="DH25" s="662"/>
      <c r="DI25" s="662"/>
      <c r="DJ25" s="662"/>
      <c r="DK25" s="663"/>
      <c r="DL25" s="669">
        <v>1137467</v>
      </c>
      <c r="DM25" s="662"/>
      <c r="DN25" s="662"/>
      <c r="DO25" s="662"/>
      <c r="DP25" s="662"/>
      <c r="DQ25" s="662"/>
      <c r="DR25" s="662"/>
      <c r="DS25" s="662"/>
      <c r="DT25" s="662"/>
      <c r="DU25" s="662"/>
      <c r="DV25" s="663"/>
      <c r="DW25" s="666">
        <v>25.7</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73912</v>
      </c>
      <c r="S26" s="664"/>
      <c r="T26" s="664"/>
      <c r="U26" s="664"/>
      <c r="V26" s="664"/>
      <c r="W26" s="664"/>
      <c r="X26" s="664"/>
      <c r="Y26" s="665"/>
      <c r="Z26" s="723">
        <v>0.7</v>
      </c>
      <c r="AA26" s="723"/>
      <c r="AB26" s="723"/>
      <c r="AC26" s="723"/>
      <c r="AD26" s="724" t="s">
        <v>236</v>
      </c>
      <c r="AE26" s="724"/>
      <c r="AF26" s="724"/>
      <c r="AG26" s="724"/>
      <c r="AH26" s="724"/>
      <c r="AI26" s="724"/>
      <c r="AJ26" s="724"/>
      <c r="AK26" s="724"/>
      <c r="AL26" s="666" t="s">
        <v>236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236</v>
      </c>
      <c r="BP26" s="723"/>
      <c r="BQ26" s="723"/>
      <c r="BR26" s="723"/>
      <c r="BS26" s="669" t="s">
        <v>240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766338</v>
      </c>
      <c r="CS26" s="664"/>
      <c r="CT26" s="664"/>
      <c r="CU26" s="664"/>
      <c r="CV26" s="664"/>
      <c r="CW26" s="664"/>
      <c r="CX26" s="664"/>
      <c r="CY26" s="665"/>
      <c r="CZ26" s="666">
        <v>6.9</v>
      </c>
      <c r="DA26" s="695"/>
      <c r="DB26" s="695"/>
      <c r="DC26" s="696"/>
      <c r="DD26" s="669">
        <v>707599</v>
      </c>
      <c r="DE26" s="664"/>
      <c r="DF26" s="664"/>
      <c r="DG26" s="664"/>
      <c r="DH26" s="664"/>
      <c r="DI26" s="664"/>
      <c r="DJ26" s="664"/>
      <c r="DK26" s="665"/>
      <c r="DL26" s="669" t="s">
        <v>236</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715036</v>
      </c>
      <c r="S27" s="664"/>
      <c r="T27" s="664"/>
      <c r="U27" s="664"/>
      <c r="V27" s="664"/>
      <c r="W27" s="664"/>
      <c r="X27" s="664"/>
      <c r="Y27" s="665"/>
      <c r="Z27" s="723">
        <v>6.3</v>
      </c>
      <c r="AA27" s="723"/>
      <c r="AB27" s="723"/>
      <c r="AC27" s="723"/>
      <c r="AD27" s="724" t="s">
        <v>240</v>
      </c>
      <c r="AE27" s="724"/>
      <c r="AF27" s="724"/>
      <c r="AG27" s="724"/>
      <c r="AH27" s="724"/>
      <c r="AI27" s="724"/>
      <c r="AJ27" s="724"/>
      <c r="AK27" s="724"/>
      <c r="AL27" s="666" t="s">
        <v>236</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958292</v>
      </c>
      <c r="BH27" s="664"/>
      <c r="BI27" s="664"/>
      <c r="BJ27" s="664"/>
      <c r="BK27" s="664"/>
      <c r="BL27" s="664"/>
      <c r="BM27" s="664"/>
      <c r="BN27" s="665"/>
      <c r="BO27" s="723">
        <v>100</v>
      </c>
      <c r="BP27" s="723"/>
      <c r="BQ27" s="723"/>
      <c r="BR27" s="723"/>
      <c r="BS27" s="669">
        <v>14283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496970</v>
      </c>
      <c r="CS27" s="662"/>
      <c r="CT27" s="662"/>
      <c r="CU27" s="662"/>
      <c r="CV27" s="662"/>
      <c r="CW27" s="662"/>
      <c r="CX27" s="662"/>
      <c r="CY27" s="663"/>
      <c r="CZ27" s="666">
        <v>4.5</v>
      </c>
      <c r="DA27" s="695"/>
      <c r="DB27" s="695"/>
      <c r="DC27" s="696"/>
      <c r="DD27" s="669">
        <v>113341</v>
      </c>
      <c r="DE27" s="662"/>
      <c r="DF27" s="662"/>
      <c r="DG27" s="662"/>
      <c r="DH27" s="662"/>
      <c r="DI27" s="662"/>
      <c r="DJ27" s="662"/>
      <c r="DK27" s="663"/>
      <c r="DL27" s="669">
        <v>109384</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138</v>
      </c>
      <c r="AA28" s="723"/>
      <c r="AB28" s="723"/>
      <c r="AC28" s="723"/>
      <c r="AD28" s="724" t="s">
        <v>236</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698425</v>
      </c>
      <c r="CS28" s="664"/>
      <c r="CT28" s="664"/>
      <c r="CU28" s="664"/>
      <c r="CV28" s="664"/>
      <c r="CW28" s="664"/>
      <c r="CX28" s="664"/>
      <c r="CY28" s="665"/>
      <c r="CZ28" s="666">
        <v>6.3</v>
      </c>
      <c r="DA28" s="695"/>
      <c r="DB28" s="695"/>
      <c r="DC28" s="696"/>
      <c r="DD28" s="669">
        <v>665616</v>
      </c>
      <c r="DE28" s="664"/>
      <c r="DF28" s="664"/>
      <c r="DG28" s="664"/>
      <c r="DH28" s="664"/>
      <c r="DI28" s="664"/>
      <c r="DJ28" s="664"/>
      <c r="DK28" s="665"/>
      <c r="DL28" s="669">
        <v>665616</v>
      </c>
      <c r="DM28" s="664"/>
      <c r="DN28" s="664"/>
      <c r="DO28" s="664"/>
      <c r="DP28" s="664"/>
      <c r="DQ28" s="664"/>
      <c r="DR28" s="664"/>
      <c r="DS28" s="664"/>
      <c r="DT28" s="664"/>
      <c r="DU28" s="664"/>
      <c r="DV28" s="665"/>
      <c r="DW28" s="666">
        <v>15</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322673</v>
      </c>
      <c r="S29" s="664"/>
      <c r="T29" s="664"/>
      <c r="U29" s="664"/>
      <c r="V29" s="664"/>
      <c r="W29" s="664"/>
      <c r="X29" s="664"/>
      <c r="Y29" s="665"/>
      <c r="Z29" s="723">
        <v>2.9</v>
      </c>
      <c r="AA29" s="723"/>
      <c r="AB29" s="723"/>
      <c r="AC29" s="723"/>
      <c r="AD29" s="724" t="s">
        <v>236</v>
      </c>
      <c r="AE29" s="724"/>
      <c r="AF29" s="724"/>
      <c r="AG29" s="724"/>
      <c r="AH29" s="724"/>
      <c r="AI29" s="724"/>
      <c r="AJ29" s="724"/>
      <c r="AK29" s="724"/>
      <c r="AL29" s="666" t="s">
        <v>138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698402</v>
      </c>
      <c r="CS29" s="662"/>
      <c r="CT29" s="662"/>
      <c r="CU29" s="662"/>
      <c r="CV29" s="662"/>
      <c r="CW29" s="662"/>
      <c r="CX29" s="662"/>
      <c r="CY29" s="663"/>
      <c r="CZ29" s="666">
        <v>6.3</v>
      </c>
      <c r="DA29" s="695"/>
      <c r="DB29" s="695"/>
      <c r="DC29" s="696"/>
      <c r="DD29" s="669">
        <v>665593</v>
      </c>
      <c r="DE29" s="662"/>
      <c r="DF29" s="662"/>
      <c r="DG29" s="662"/>
      <c r="DH29" s="662"/>
      <c r="DI29" s="662"/>
      <c r="DJ29" s="662"/>
      <c r="DK29" s="663"/>
      <c r="DL29" s="669">
        <v>665593</v>
      </c>
      <c r="DM29" s="662"/>
      <c r="DN29" s="662"/>
      <c r="DO29" s="662"/>
      <c r="DP29" s="662"/>
      <c r="DQ29" s="662"/>
      <c r="DR29" s="662"/>
      <c r="DS29" s="662"/>
      <c r="DT29" s="662"/>
      <c r="DU29" s="662"/>
      <c r="DV29" s="663"/>
      <c r="DW29" s="666">
        <v>15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37098</v>
      </c>
      <c r="S30" s="664"/>
      <c r="T30" s="664"/>
      <c r="U30" s="664"/>
      <c r="V30" s="664"/>
      <c r="W30" s="664"/>
      <c r="X30" s="664"/>
      <c r="Y30" s="665"/>
      <c r="Z30" s="723">
        <v>0.3</v>
      </c>
      <c r="AA30" s="723"/>
      <c r="AB30" s="723"/>
      <c r="AC30" s="723"/>
      <c r="AD30" s="724">
        <v>28645</v>
      </c>
      <c r="AE30" s="724"/>
      <c r="AF30" s="724"/>
      <c r="AG30" s="724"/>
      <c r="AH30" s="724"/>
      <c r="AI30" s="724"/>
      <c r="AJ30" s="724"/>
      <c r="AK30" s="724"/>
      <c r="AL30" s="666">
        <v>0.7</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98.4</v>
      </c>
      <c r="BH30" s="742"/>
      <c r="BI30" s="742"/>
      <c r="BJ30" s="742"/>
      <c r="BK30" s="742"/>
      <c r="BL30" s="742"/>
      <c r="BM30" s="743">
        <v>94.4</v>
      </c>
      <c r="BN30" s="742"/>
      <c r="BO30" s="742"/>
      <c r="BP30" s="742"/>
      <c r="BQ30" s="744"/>
      <c r="BR30" s="741">
        <v>98.2</v>
      </c>
      <c r="BS30" s="742"/>
      <c r="BT30" s="742"/>
      <c r="BU30" s="742"/>
      <c r="BV30" s="742"/>
      <c r="BW30" s="742"/>
      <c r="BX30" s="743">
        <v>94.2</v>
      </c>
      <c r="BY30" s="742"/>
      <c r="BZ30" s="742"/>
      <c r="CA30" s="742"/>
      <c r="CB30" s="744"/>
      <c r="CD30" s="747"/>
      <c r="CE30" s="748"/>
      <c r="CF30" s="705" t="s">
        <v>309</v>
      </c>
      <c r="CG30" s="702"/>
      <c r="CH30" s="702"/>
      <c r="CI30" s="702"/>
      <c r="CJ30" s="702"/>
      <c r="CK30" s="702"/>
      <c r="CL30" s="702"/>
      <c r="CM30" s="702"/>
      <c r="CN30" s="702"/>
      <c r="CO30" s="702"/>
      <c r="CP30" s="702"/>
      <c r="CQ30" s="703"/>
      <c r="CR30" s="661">
        <v>648937</v>
      </c>
      <c r="CS30" s="664"/>
      <c r="CT30" s="664"/>
      <c r="CU30" s="664"/>
      <c r="CV30" s="664"/>
      <c r="CW30" s="664"/>
      <c r="CX30" s="664"/>
      <c r="CY30" s="665"/>
      <c r="CZ30" s="666">
        <v>5.8</v>
      </c>
      <c r="DA30" s="695"/>
      <c r="DB30" s="695"/>
      <c r="DC30" s="696"/>
      <c r="DD30" s="669">
        <v>616128</v>
      </c>
      <c r="DE30" s="664"/>
      <c r="DF30" s="664"/>
      <c r="DG30" s="664"/>
      <c r="DH30" s="664"/>
      <c r="DI30" s="664"/>
      <c r="DJ30" s="664"/>
      <c r="DK30" s="665"/>
      <c r="DL30" s="669">
        <v>616128</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3216962</v>
      </c>
      <c r="S31" s="664"/>
      <c r="T31" s="664"/>
      <c r="U31" s="664"/>
      <c r="V31" s="664"/>
      <c r="W31" s="664"/>
      <c r="X31" s="664"/>
      <c r="Y31" s="665"/>
      <c r="Z31" s="723">
        <v>28.5</v>
      </c>
      <c r="AA31" s="723"/>
      <c r="AB31" s="723"/>
      <c r="AC31" s="723"/>
      <c r="AD31" s="724" t="s">
        <v>240</v>
      </c>
      <c r="AE31" s="724"/>
      <c r="AF31" s="724"/>
      <c r="AG31" s="724"/>
      <c r="AH31" s="724"/>
      <c r="AI31" s="724"/>
      <c r="AJ31" s="724"/>
      <c r="AK31" s="724"/>
      <c r="AL31" s="666" t="s">
        <v>138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98.7</v>
      </c>
      <c r="BH31" s="662"/>
      <c r="BI31" s="662"/>
      <c r="BJ31" s="662"/>
      <c r="BK31" s="662"/>
      <c r="BL31" s="662"/>
      <c r="BM31" s="667">
        <v>94</v>
      </c>
      <c r="BN31" s="740"/>
      <c r="BO31" s="740"/>
      <c r="BP31" s="740"/>
      <c r="BQ31" s="701"/>
      <c r="BR31" s="739">
        <v>98.3</v>
      </c>
      <c r="BS31" s="662"/>
      <c r="BT31" s="662"/>
      <c r="BU31" s="662"/>
      <c r="BV31" s="662"/>
      <c r="BW31" s="662"/>
      <c r="BX31" s="667">
        <v>93.1</v>
      </c>
      <c r="BY31" s="740"/>
      <c r="BZ31" s="740"/>
      <c r="CA31" s="740"/>
      <c r="CB31" s="701"/>
      <c r="CD31" s="747"/>
      <c r="CE31" s="748"/>
      <c r="CF31" s="705" t="s">
        <v>313</v>
      </c>
      <c r="CG31" s="702"/>
      <c r="CH31" s="702"/>
      <c r="CI31" s="702"/>
      <c r="CJ31" s="702"/>
      <c r="CK31" s="702"/>
      <c r="CL31" s="702"/>
      <c r="CM31" s="702"/>
      <c r="CN31" s="702"/>
      <c r="CO31" s="702"/>
      <c r="CP31" s="702"/>
      <c r="CQ31" s="703"/>
      <c r="CR31" s="661">
        <v>49465</v>
      </c>
      <c r="CS31" s="662"/>
      <c r="CT31" s="662"/>
      <c r="CU31" s="662"/>
      <c r="CV31" s="662"/>
      <c r="CW31" s="662"/>
      <c r="CX31" s="662"/>
      <c r="CY31" s="663"/>
      <c r="CZ31" s="666">
        <v>0.4</v>
      </c>
      <c r="DA31" s="695"/>
      <c r="DB31" s="695"/>
      <c r="DC31" s="696"/>
      <c r="DD31" s="669">
        <v>49465</v>
      </c>
      <c r="DE31" s="662"/>
      <c r="DF31" s="662"/>
      <c r="DG31" s="662"/>
      <c r="DH31" s="662"/>
      <c r="DI31" s="662"/>
      <c r="DJ31" s="662"/>
      <c r="DK31" s="663"/>
      <c r="DL31" s="669">
        <v>49465</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868549</v>
      </c>
      <c r="S32" s="664"/>
      <c r="T32" s="664"/>
      <c r="U32" s="664"/>
      <c r="V32" s="664"/>
      <c r="W32" s="664"/>
      <c r="X32" s="664"/>
      <c r="Y32" s="665"/>
      <c r="Z32" s="723">
        <v>7.7</v>
      </c>
      <c r="AA32" s="723"/>
      <c r="AB32" s="723"/>
      <c r="AC32" s="723"/>
      <c r="AD32" s="724" t="s">
        <v>138</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97.8</v>
      </c>
      <c r="BH32" s="677"/>
      <c r="BI32" s="677"/>
      <c r="BJ32" s="677"/>
      <c r="BK32" s="677"/>
      <c r="BL32" s="677"/>
      <c r="BM32" s="721">
        <v>93.4</v>
      </c>
      <c r="BN32" s="677"/>
      <c r="BO32" s="677"/>
      <c r="BP32" s="677"/>
      <c r="BQ32" s="714"/>
      <c r="BR32" s="738">
        <v>97.7</v>
      </c>
      <c r="BS32" s="677"/>
      <c r="BT32" s="677"/>
      <c r="BU32" s="677"/>
      <c r="BV32" s="677"/>
      <c r="BW32" s="677"/>
      <c r="BX32" s="721">
        <v>93.7</v>
      </c>
      <c r="BY32" s="677"/>
      <c r="BZ32" s="677"/>
      <c r="CA32" s="677"/>
      <c r="CB32" s="714"/>
      <c r="CD32" s="749"/>
      <c r="CE32" s="750"/>
      <c r="CF32" s="705" t="s">
        <v>316</v>
      </c>
      <c r="CG32" s="702"/>
      <c r="CH32" s="702"/>
      <c r="CI32" s="702"/>
      <c r="CJ32" s="702"/>
      <c r="CK32" s="702"/>
      <c r="CL32" s="702"/>
      <c r="CM32" s="702"/>
      <c r="CN32" s="702"/>
      <c r="CO32" s="702"/>
      <c r="CP32" s="702"/>
      <c r="CQ32" s="703"/>
      <c r="CR32" s="661">
        <v>23</v>
      </c>
      <c r="CS32" s="664"/>
      <c r="CT32" s="664"/>
      <c r="CU32" s="664"/>
      <c r="CV32" s="664"/>
      <c r="CW32" s="664"/>
      <c r="CX32" s="664"/>
      <c r="CY32" s="665"/>
      <c r="CZ32" s="666">
        <v>0</v>
      </c>
      <c r="DA32" s="695"/>
      <c r="DB32" s="695"/>
      <c r="DC32" s="696"/>
      <c r="DD32" s="669">
        <v>23</v>
      </c>
      <c r="DE32" s="664"/>
      <c r="DF32" s="664"/>
      <c r="DG32" s="664"/>
      <c r="DH32" s="664"/>
      <c r="DI32" s="664"/>
      <c r="DJ32" s="664"/>
      <c r="DK32" s="665"/>
      <c r="DL32" s="669">
        <v>23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71726</v>
      </c>
      <c r="S33" s="664"/>
      <c r="T33" s="664"/>
      <c r="U33" s="664"/>
      <c r="V33" s="664"/>
      <c r="W33" s="664"/>
      <c r="X33" s="664"/>
      <c r="Y33" s="665"/>
      <c r="Z33" s="723">
        <v>0.6</v>
      </c>
      <c r="AA33" s="723"/>
      <c r="AB33" s="723"/>
      <c r="AC33" s="723"/>
      <c r="AD33" s="724" t="s">
        <v>138</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6673842</v>
      </c>
      <c r="CS33" s="662"/>
      <c r="CT33" s="662"/>
      <c r="CU33" s="662"/>
      <c r="CV33" s="662"/>
      <c r="CW33" s="662"/>
      <c r="CX33" s="662"/>
      <c r="CY33" s="663"/>
      <c r="CZ33" s="666">
        <v>59.9</v>
      </c>
      <c r="DA33" s="695"/>
      <c r="DB33" s="695"/>
      <c r="DC33" s="696"/>
      <c r="DD33" s="669">
        <v>4885275</v>
      </c>
      <c r="DE33" s="662"/>
      <c r="DF33" s="662"/>
      <c r="DG33" s="662"/>
      <c r="DH33" s="662"/>
      <c r="DI33" s="662"/>
      <c r="DJ33" s="662"/>
      <c r="DK33" s="663"/>
      <c r="DL33" s="669">
        <v>1587360</v>
      </c>
      <c r="DM33" s="662"/>
      <c r="DN33" s="662"/>
      <c r="DO33" s="662"/>
      <c r="DP33" s="662"/>
      <c r="DQ33" s="662"/>
      <c r="DR33" s="662"/>
      <c r="DS33" s="662"/>
      <c r="DT33" s="662"/>
      <c r="DU33" s="662"/>
      <c r="DV33" s="663"/>
      <c r="DW33" s="666">
        <v>35.9</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172957</v>
      </c>
      <c r="S34" s="664"/>
      <c r="T34" s="664"/>
      <c r="U34" s="664"/>
      <c r="V34" s="664"/>
      <c r="W34" s="664"/>
      <c r="X34" s="664"/>
      <c r="Y34" s="665"/>
      <c r="Z34" s="723">
        <v>1.5</v>
      </c>
      <c r="AA34" s="723"/>
      <c r="AB34" s="723"/>
      <c r="AC34" s="723"/>
      <c r="AD34" s="724">
        <v>48</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1506236</v>
      </c>
      <c r="CS34" s="664"/>
      <c r="CT34" s="664"/>
      <c r="CU34" s="664"/>
      <c r="CV34" s="664"/>
      <c r="CW34" s="664"/>
      <c r="CX34" s="664"/>
      <c r="CY34" s="665"/>
      <c r="CZ34" s="666">
        <v>13.5</v>
      </c>
      <c r="DA34" s="695"/>
      <c r="DB34" s="695"/>
      <c r="DC34" s="696"/>
      <c r="DD34" s="669">
        <v>1197631</v>
      </c>
      <c r="DE34" s="664"/>
      <c r="DF34" s="664"/>
      <c r="DG34" s="664"/>
      <c r="DH34" s="664"/>
      <c r="DI34" s="664"/>
      <c r="DJ34" s="664"/>
      <c r="DK34" s="665"/>
      <c r="DL34" s="669">
        <v>619285</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1067665</v>
      </c>
      <c r="S35" s="664"/>
      <c r="T35" s="664"/>
      <c r="U35" s="664"/>
      <c r="V35" s="664"/>
      <c r="W35" s="664"/>
      <c r="X35" s="664"/>
      <c r="Y35" s="665"/>
      <c r="Z35" s="723">
        <v>9.4</v>
      </c>
      <c r="AA35" s="723"/>
      <c r="AB35" s="723"/>
      <c r="AC35" s="723"/>
      <c r="AD35" s="724" t="s">
        <v>138</v>
      </c>
      <c r="AE35" s="724"/>
      <c r="AF35" s="724"/>
      <c r="AG35" s="724"/>
      <c r="AH35" s="724"/>
      <c r="AI35" s="724"/>
      <c r="AJ35" s="724"/>
      <c r="AK35" s="724"/>
      <c r="AL35" s="666" t="s">
        <v>240</v>
      </c>
      <c r="AM35" s="667"/>
      <c r="AN35" s="667"/>
      <c r="AO35" s="725"/>
      <c r="AP35" s="234"/>
      <c r="AQ35" s="729" t="s">
        <v>324</v>
      </c>
      <c r="AR35" s="730"/>
      <c r="AS35" s="730"/>
      <c r="AT35" s="730"/>
      <c r="AU35" s="730"/>
      <c r="AV35" s="730"/>
      <c r="AW35" s="730"/>
      <c r="AX35" s="730"/>
      <c r="AY35" s="731"/>
      <c r="AZ35" s="726">
        <v>905693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726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132583</v>
      </c>
      <c r="CS35" s="662"/>
      <c r="CT35" s="662"/>
      <c r="CU35" s="662"/>
      <c r="CV35" s="662"/>
      <c r="CW35" s="662"/>
      <c r="CX35" s="662"/>
      <c r="CY35" s="663"/>
      <c r="CZ35" s="666">
        <v>1.2</v>
      </c>
      <c r="DA35" s="695"/>
      <c r="DB35" s="695"/>
      <c r="DC35" s="696"/>
      <c r="DD35" s="669">
        <v>124359</v>
      </c>
      <c r="DE35" s="662"/>
      <c r="DF35" s="662"/>
      <c r="DG35" s="662"/>
      <c r="DH35" s="662"/>
      <c r="DI35" s="662"/>
      <c r="DJ35" s="662"/>
      <c r="DK35" s="663"/>
      <c r="DL35" s="669">
        <v>13949</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236</v>
      </c>
      <c r="AA36" s="723"/>
      <c r="AB36" s="723"/>
      <c r="AC36" s="723"/>
      <c r="AD36" s="724" t="s">
        <v>236</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322160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-14545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2384543</v>
      </c>
      <c r="CS36" s="664"/>
      <c r="CT36" s="664"/>
      <c r="CU36" s="664"/>
      <c r="CV36" s="664"/>
      <c r="CW36" s="664"/>
      <c r="CX36" s="664"/>
      <c r="CY36" s="665"/>
      <c r="CZ36" s="666">
        <v>21.4</v>
      </c>
      <c r="DA36" s="695"/>
      <c r="DB36" s="695"/>
      <c r="DC36" s="696"/>
      <c r="DD36" s="669">
        <v>2164050</v>
      </c>
      <c r="DE36" s="664"/>
      <c r="DF36" s="664"/>
      <c r="DG36" s="664"/>
      <c r="DH36" s="664"/>
      <c r="DI36" s="664"/>
      <c r="DJ36" s="664"/>
      <c r="DK36" s="665"/>
      <c r="DL36" s="669">
        <v>500809</v>
      </c>
      <c r="DM36" s="664"/>
      <c r="DN36" s="664"/>
      <c r="DO36" s="664"/>
      <c r="DP36" s="664"/>
      <c r="DQ36" s="664"/>
      <c r="DR36" s="664"/>
      <c r="DS36" s="664"/>
      <c r="DT36" s="664"/>
      <c r="DU36" s="664"/>
      <c r="DV36" s="665"/>
      <c r="DW36" s="666">
        <v>11.3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182265</v>
      </c>
      <c r="S37" s="664"/>
      <c r="T37" s="664"/>
      <c r="U37" s="664"/>
      <c r="V37" s="664"/>
      <c r="W37" s="664"/>
      <c r="X37" s="664"/>
      <c r="Y37" s="665"/>
      <c r="Z37" s="723">
        <v>1.6</v>
      </c>
      <c r="AA37" s="723"/>
      <c r="AB37" s="723"/>
      <c r="AC37" s="723"/>
      <c r="AD37" s="724" t="s">
        <v>236</v>
      </c>
      <c r="AE37" s="724"/>
      <c r="AF37" s="724"/>
      <c r="AG37" s="724"/>
      <c r="AH37" s="724"/>
      <c r="AI37" s="724"/>
      <c r="AJ37" s="724"/>
      <c r="AK37" s="724"/>
      <c r="AL37" s="666" t="s">
        <v>240</v>
      </c>
      <c r="AM37" s="667"/>
      <c r="AN37" s="667"/>
      <c r="AO37" s="725"/>
      <c r="AQ37" s="698" t="s">
        <v>332</v>
      </c>
      <c r="AR37" s="699"/>
      <c r="AS37" s="699"/>
      <c r="AT37" s="699"/>
      <c r="AU37" s="699"/>
      <c r="AV37" s="699"/>
      <c r="AW37" s="699"/>
      <c r="AX37" s="699"/>
      <c r="AY37" s="700"/>
      <c r="AZ37" s="661">
        <v>91892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1278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35288</v>
      </c>
      <c r="CS37" s="662"/>
      <c r="CT37" s="662"/>
      <c r="CU37" s="662"/>
      <c r="CV37" s="662"/>
      <c r="CW37" s="662"/>
      <c r="CX37" s="662"/>
      <c r="CY37" s="663"/>
      <c r="CZ37" s="666">
        <v>0.3</v>
      </c>
      <c r="DA37" s="695"/>
      <c r="DB37" s="695"/>
      <c r="DC37" s="696"/>
      <c r="DD37" s="669">
        <v>35288</v>
      </c>
      <c r="DE37" s="662"/>
      <c r="DF37" s="662"/>
      <c r="DG37" s="662"/>
      <c r="DH37" s="662"/>
      <c r="DI37" s="662"/>
      <c r="DJ37" s="662"/>
      <c r="DK37" s="663"/>
      <c r="DL37" s="669">
        <v>35288</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11298657</v>
      </c>
      <c r="S38" s="713"/>
      <c r="T38" s="713"/>
      <c r="U38" s="713"/>
      <c r="V38" s="713"/>
      <c r="W38" s="713"/>
      <c r="X38" s="713"/>
      <c r="Y38" s="718"/>
      <c r="Z38" s="719">
        <v>100</v>
      </c>
      <c r="AA38" s="719"/>
      <c r="AB38" s="719"/>
      <c r="AC38" s="719"/>
      <c r="AD38" s="720">
        <v>4245416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24933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2032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813801</v>
      </c>
      <c r="CS38" s="664"/>
      <c r="CT38" s="664"/>
      <c r="CU38" s="664"/>
      <c r="CV38" s="664"/>
      <c r="CW38" s="664"/>
      <c r="CX38" s="664"/>
      <c r="CY38" s="665"/>
      <c r="CZ38" s="666">
        <v>7.3</v>
      </c>
      <c r="DA38" s="695"/>
      <c r="DB38" s="695"/>
      <c r="DC38" s="696"/>
      <c r="DD38" s="669">
        <v>736173</v>
      </c>
      <c r="DE38" s="664"/>
      <c r="DF38" s="664"/>
      <c r="DG38" s="664"/>
      <c r="DH38" s="664"/>
      <c r="DI38" s="664"/>
      <c r="DJ38" s="664"/>
      <c r="DK38" s="665"/>
      <c r="DL38" s="669">
        <v>394845</v>
      </c>
      <c r="DM38" s="664"/>
      <c r="DN38" s="664"/>
      <c r="DO38" s="664"/>
      <c r="DP38" s="664"/>
      <c r="DQ38" s="664"/>
      <c r="DR38" s="664"/>
      <c r="DS38" s="664"/>
      <c r="DT38" s="664"/>
      <c r="DU38" s="664"/>
      <c r="DV38" s="665"/>
      <c r="DW38" s="666">
        <v>8.9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1753707</v>
      </c>
      <c r="CS39" s="662"/>
      <c r="CT39" s="662"/>
      <c r="CU39" s="662"/>
      <c r="CV39" s="662"/>
      <c r="CW39" s="662"/>
      <c r="CX39" s="662"/>
      <c r="CY39" s="663"/>
      <c r="CZ39" s="666">
        <v>15.7</v>
      </c>
      <c r="DA39" s="695"/>
      <c r="DB39" s="695"/>
      <c r="DC39" s="696"/>
      <c r="DD39" s="669">
        <v>604590</v>
      </c>
      <c r="DE39" s="662"/>
      <c r="DF39" s="662"/>
      <c r="DG39" s="662"/>
      <c r="DH39" s="662"/>
      <c r="DI39" s="662"/>
      <c r="DJ39" s="662"/>
      <c r="DK39" s="663"/>
      <c r="DL39" s="669" t="s">
        <v>240</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146825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82972</v>
      </c>
      <c r="CS40" s="664"/>
      <c r="CT40" s="664"/>
      <c r="CU40" s="664"/>
      <c r="CV40" s="664"/>
      <c r="CW40" s="664"/>
      <c r="CX40" s="664"/>
      <c r="CY40" s="665"/>
      <c r="CZ40" s="666">
        <v>0.7</v>
      </c>
      <c r="DA40" s="695"/>
      <c r="DB40" s="695"/>
      <c r="DC40" s="696"/>
      <c r="DD40" s="669">
        <v>58472</v>
      </c>
      <c r="DE40" s="664"/>
      <c r="DF40" s="664"/>
      <c r="DG40" s="664"/>
      <c r="DH40" s="664"/>
      <c r="DI40" s="664"/>
      <c r="DJ40" s="664"/>
      <c r="DK40" s="665"/>
      <c r="DL40" s="669">
        <v>58472</v>
      </c>
      <c r="DM40" s="664"/>
      <c r="DN40" s="664"/>
      <c r="DO40" s="664"/>
      <c r="DP40" s="664"/>
      <c r="DQ40" s="664"/>
      <c r="DR40" s="664"/>
      <c r="DS40" s="664"/>
      <c r="DT40" s="664"/>
      <c r="DU40" s="664"/>
      <c r="DV40" s="665"/>
      <c r="DW40" s="666">
        <v>1.3</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319883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236</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2018385</v>
      </c>
      <c r="CS42" s="664"/>
      <c r="CT42" s="664"/>
      <c r="CU42" s="664"/>
      <c r="CV42" s="664"/>
      <c r="CW42" s="664"/>
      <c r="CX42" s="664"/>
      <c r="CY42" s="665"/>
      <c r="CZ42" s="666">
        <v>18.100000000000001</v>
      </c>
      <c r="DA42" s="667"/>
      <c r="DB42" s="667"/>
      <c r="DC42" s="668"/>
      <c r="DD42" s="669">
        <v>577283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122433</v>
      </c>
      <c r="CS43" s="662"/>
      <c r="CT43" s="662"/>
      <c r="CU43" s="662"/>
      <c r="CV43" s="662"/>
      <c r="CW43" s="662"/>
      <c r="CX43" s="662"/>
      <c r="CY43" s="663"/>
      <c r="CZ43" s="666">
        <v>1.1000000000000001</v>
      </c>
      <c r="DA43" s="695"/>
      <c r="DB43" s="695"/>
      <c r="DC43" s="696"/>
      <c r="DD43" s="669">
        <v>100304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2018284</v>
      </c>
      <c r="CS44" s="664"/>
      <c r="CT44" s="664"/>
      <c r="CU44" s="664"/>
      <c r="CV44" s="664"/>
      <c r="CW44" s="664"/>
      <c r="CX44" s="664"/>
      <c r="CY44" s="665"/>
      <c r="CZ44" s="666">
        <v>18.100000000000001</v>
      </c>
      <c r="DA44" s="667"/>
      <c r="DB44" s="667"/>
      <c r="DC44" s="668"/>
      <c r="DD44" s="669">
        <v>577182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853713</v>
      </c>
      <c r="CS45" s="662"/>
      <c r="CT45" s="662"/>
      <c r="CU45" s="662"/>
      <c r="CV45" s="662"/>
      <c r="CW45" s="662"/>
      <c r="CX45" s="662"/>
      <c r="CY45" s="663"/>
      <c r="CZ45" s="666">
        <v>7.7</v>
      </c>
      <c r="DA45" s="695"/>
      <c r="DB45" s="695"/>
      <c r="DC45" s="696"/>
      <c r="DD45" s="669">
        <v>125437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1150521</v>
      </c>
      <c r="CS46" s="664"/>
      <c r="CT46" s="664"/>
      <c r="CU46" s="664"/>
      <c r="CV46" s="664"/>
      <c r="CW46" s="664"/>
      <c r="CX46" s="664"/>
      <c r="CY46" s="665"/>
      <c r="CZ46" s="666">
        <v>10.3</v>
      </c>
      <c r="DA46" s="667"/>
      <c r="DB46" s="667"/>
      <c r="DC46" s="668"/>
      <c r="DD46" s="669">
        <v>450652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101</v>
      </c>
      <c r="CS47" s="662"/>
      <c r="CT47" s="662"/>
      <c r="CU47" s="662"/>
      <c r="CV47" s="662"/>
      <c r="CW47" s="662"/>
      <c r="CX47" s="662"/>
      <c r="CY47" s="663"/>
      <c r="CZ47" s="666">
        <v>0</v>
      </c>
      <c r="DA47" s="695"/>
      <c r="DB47" s="695"/>
      <c r="DC47" s="696"/>
      <c r="DD47" s="669">
        <v>101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11138980</v>
      </c>
      <c r="CS49" s="677"/>
      <c r="CT49" s="677"/>
      <c r="CU49" s="677"/>
      <c r="CV49" s="677"/>
      <c r="CW49" s="677"/>
      <c r="CX49" s="677"/>
      <c r="CY49" s="678"/>
      <c r="CZ49" s="679">
        <v>100</v>
      </c>
      <c r="DA49" s="680"/>
      <c r="DB49" s="680"/>
      <c r="DC49" s="681"/>
      <c r="DD49" s="682">
        <v>7397778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Ib/v7upD+ZDUfy8G56sIvDjODIwxPoz3XMOOkGBNJODNdGmUl9VWp2Y6jQXzDJTNz3TJRaMFdRNMTtLlXqKuw==" saltValue="l9D0wk4iTNzdTcO1qPF4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11296</v>
      </c>
      <c r="R7" s="1194"/>
      <c r="S7" s="1194"/>
      <c r="T7" s="1194"/>
      <c r="U7" s="1194"/>
      <c r="V7" s="1194">
        <v>11136</v>
      </c>
      <c r="W7" s="1194"/>
      <c r="X7" s="1194"/>
      <c r="Y7" s="1194"/>
      <c r="Z7" s="1194"/>
      <c r="AA7" s="1194">
        <v>159</v>
      </c>
      <c r="AB7" s="1194"/>
      <c r="AC7" s="1194"/>
      <c r="AD7" s="1194"/>
      <c r="AE7" s="1195"/>
      <c r="AF7" s="1196">
        <v>158</v>
      </c>
      <c r="AG7" s="1197"/>
      <c r="AH7" s="1197"/>
      <c r="AI7" s="1197"/>
      <c r="AJ7" s="1198"/>
      <c r="AK7" s="1180">
        <v>869</v>
      </c>
      <c r="AL7" s="1181"/>
      <c r="AM7" s="1181"/>
      <c r="AN7" s="1181"/>
      <c r="AO7" s="1181"/>
      <c r="AP7" s="1181">
        <v>11007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1</v>
      </c>
      <c r="CI7" s="1178"/>
      <c r="CJ7" s="1178"/>
      <c r="CK7" s="1178"/>
      <c r="CL7" s="1179"/>
      <c r="CM7" s="1177">
        <v>37</v>
      </c>
      <c r="CN7" s="1178"/>
      <c r="CO7" s="1178"/>
      <c r="CP7" s="1178"/>
      <c r="CQ7" s="1179"/>
      <c r="CR7" s="1177">
        <v>53</v>
      </c>
      <c r="CS7" s="1178"/>
      <c r="CT7" s="1178"/>
      <c r="CU7" s="1178"/>
      <c r="CV7" s="1179"/>
      <c r="CW7" s="1177" t="s">
        <v>521</v>
      </c>
      <c r="CX7" s="1178"/>
      <c r="CY7" s="1178"/>
      <c r="CZ7" s="1178"/>
      <c r="DA7" s="1179"/>
      <c r="DB7" s="1177" t="s">
        <v>521</v>
      </c>
      <c r="DC7" s="1178"/>
      <c r="DD7" s="1178"/>
      <c r="DE7" s="1178"/>
      <c r="DF7" s="1179"/>
      <c r="DG7" s="1177" t="s">
        <v>521</v>
      </c>
      <c r="DH7" s="1178"/>
      <c r="DI7" s="1178"/>
      <c r="DJ7" s="1178"/>
      <c r="DK7" s="1179"/>
      <c r="DL7" s="1177" t="s">
        <v>521</v>
      </c>
      <c r="DM7" s="1178"/>
      <c r="DN7" s="1178"/>
      <c r="DO7" s="1178"/>
      <c r="DP7" s="1179"/>
      <c r="DQ7" s="1177" t="s">
        <v>521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11296</v>
      </c>
      <c r="R23" s="1158"/>
      <c r="S23" s="1158"/>
      <c r="T23" s="1158"/>
      <c r="U23" s="1158"/>
      <c r="V23" s="1158">
        <v>11136</v>
      </c>
      <c r="W23" s="1158"/>
      <c r="X23" s="1158"/>
      <c r="Y23" s="1158"/>
      <c r="Z23" s="1158"/>
      <c r="AA23" s="1158">
        <v>159</v>
      </c>
      <c r="AB23" s="1158"/>
      <c r="AC23" s="1158"/>
      <c r="AD23" s="1158"/>
      <c r="AE23" s="1159"/>
      <c r="AF23" s="1160">
        <v>158</v>
      </c>
      <c r="AG23" s="1158"/>
      <c r="AH23" s="1158"/>
      <c r="AI23" s="1158"/>
      <c r="AJ23" s="1161"/>
      <c r="AK23" s="1162"/>
      <c r="AL23" s="1163"/>
      <c r="AM23" s="1163"/>
      <c r="AN23" s="1163"/>
      <c r="AO23" s="1163"/>
      <c r="AP23" s="1158">
        <v>11007</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1054</v>
      </c>
      <c r="R28" s="1143"/>
      <c r="S28" s="1143"/>
      <c r="T28" s="1143"/>
      <c r="U28" s="1143"/>
      <c r="V28" s="1143">
        <v>1053</v>
      </c>
      <c r="W28" s="1143"/>
      <c r="X28" s="1143"/>
      <c r="Y28" s="1143"/>
      <c r="Z28" s="1143"/>
      <c r="AA28" s="1143">
        <v>1</v>
      </c>
      <c r="AB28" s="1143"/>
      <c r="AC28" s="1143"/>
      <c r="AD28" s="1143"/>
      <c r="AE28" s="1144"/>
      <c r="AF28" s="1145">
        <v>1</v>
      </c>
      <c r="AG28" s="1143"/>
      <c r="AH28" s="1143"/>
      <c r="AI28" s="1143"/>
      <c r="AJ28" s="1146"/>
      <c r="AK28" s="1147">
        <v>94</v>
      </c>
      <c r="AL28" s="1135"/>
      <c r="AM28" s="1135"/>
      <c r="AN28" s="1135"/>
      <c r="AO28" s="1135"/>
      <c r="AP28" s="1135" t="s">
        <v>521</v>
      </c>
      <c r="AQ28" s="1135"/>
      <c r="AR28" s="1135"/>
      <c r="AS28" s="1135"/>
      <c r="AT28" s="1135"/>
      <c r="AU28" s="1135" t="s">
        <v>521</v>
      </c>
      <c r="AV28" s="1135"/>
      <c r="AW28" s="1135"/>
      <c r="AX28" s="1135"/>
      <c r="AY28" s="1135"/>
      <c r="AZ28" s="1136" t="s">
        <v>521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1006</v>
      </c>
      <c r="R29" s="1133"/>
      <c r="S29" s="1133"/>
      <c r="T29" s="1133"/>
      <c r="U29" s="1133"/>
      <c r="V29" s="1133">
        <v>986</v>
      </c>
      <c r="W29" s="1133"/>
      <c r="X29" s="1133"/>
      <c r="Y29" s="1133"/>
      <c r="Z29" s="1133"/>
      <c r="AA29" s="1133">
        <v>20</v>
      </c>
      <c r="AB29" s="1133"/>
      <c r="AC29" s="1133"/>
      <c r="AD29" s="1133"/>
      <c r="AE29" s="1134"/>
      <c r="AF29" s="1108">
        <v>20</v>
      </c>
      <c r="AG29" s="1109"/>
      <c r="AH29" s="1109"/>
      <c r="AI29" s="1109"/>
      <c r="AJ29" s="1110"/>
      <c r="AK29" s="1069">
        <v>172</v>
      </c>
      <c r="AL29" s="1060"/>
      <c r="AM29" s="1060"/>
      <c r="AN29" s="1060"/>
      <c r="AO29" s="1060"/>
      <c r="AP29" s="1060" t="s">
        <v>521</v>
      </c>
      <c r="AQ29" s="1060"/>
      <c r="AR29" s="1060"/>
      <c r="AS29" s="1060"/>
      <c r="AT29" s="1060"/>
      <c r="AU29" s="1060" t="s">
        <v>521</v>
      </c>
      <c r="AV29" s="1060"/>
      <c r="AW29" s="1060"/>
      <c r="AX29" s="1060"/>
      <c r="AY29" s="1060"/>
      <c r="AZ29" s="1131" t="s">
        <v>521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131</v>
      </c>
      <c r="R30" s="1133"/>
      <c r="S30" s="1133"/>
      <c r="T30" s="1133"/>
      <c r="U30" s="1133"/>
      <c r="V30" s="1133">
        <v>131</v>
      </c>
      <c r="W30" s="1133"/>
      <c r="X30" s="1133"/>
      <c r="Y30" s="1133"/>
      <c r="Z30" s="1133"/>
      <c r="AA30" s="1133">
        <v>0</v>
      </c>
      <c r="AB30" s="1133"/>
      <c r="AC30" s="1133"/>
      <c r="AD30" s="1133"/>
      <c r="AE30" s="1134"/>
      <c r="AF30" s="1108">
        <v>0</v>
      </c>
      <c r="AG30" s="1109"/>
      <c r="AH30" s="1109"/>
      <c r="AI30" s="1109"/>
      <c r="AJ30" s="1110"/>
      <c r="AK30" s="1069">
        <v>45</v>
      </c>
      <c r="AL30" s="1060"/>
      <c r="AM30" s="1060"/>
      <c r="AN30" s="1060"/>
      <c r="AO30" s="1060"/>
      <c r="AP30" s="1060" t="s">
        <v>521</v>
      </c>
      <c r="AQ30" s="1060"/>
      <c r="AR30" s="1060"/>
      <c r="AS30" s="1060"/>
      <c r="AT30" s="1060"/>
      <c r="AU30" s="1060" t="s">
        <v>521</v>
      </c>
      <c r="AV30" s="1060"/>
      <c r="AW30" s="1060"/>
      <c r="AX30" s="1060"/>
      <c r="AY30" s="1060"/>
      <c r="AZ30" s="1131" t="s">
        <v>521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210</v>
      </c>
      <c r="R31" s="1133"/>
      <c r="S31" s="1133"/>
      <c r="T31" s="1133"/>
      <c r="U31" s="1133"/>
      <c r="V31" s="1133">
        <v>193</v>
      </c>
      <c r="W31" s="1133"/>
      <c r="X31" s="1133"/>
      <c r="Y31" s="1133"/>
      <c r="Z31" s="1133"/>
      <c r="AA31" s="1133">
        <v>17</v>
      </c>
      <c r="AB31" s="1133"/>
      <c r="AC31" s="1133"/>
      <c r="AD31" s="1133"/>
      <c r="AE31" s="1134"/>
      <c r="AF31" s="1108">
        <v>565</v>
      </c>
      <c r="AG31" s="1109"/>
      <c r="AH31" s="1109"/>
      <c r="AI31" s="1109"/>
      <c r="AJ31" s="1110"/>
      <c r="AK31" s="1069">
        <v>0</v>
      </c>
      <c r="AL31" s="1060"/>
      <c r="AM31" s="1060"/>
      <c r="AN31" s="1060"/>
      <c r="AO31" s="1060"/>
      <c r="AP31" s="1060">
        <v>210</v>
      </c>
      <c r="AQ31" s="1060"/>
      <c r="AR31" s="1060"/>
      <c r="AS31" s="1060"/>
      <c r="AT31" s="1060"/>
      <c r="AU31" s="1060" t="s">
        <v>521</v>
      </c>
      <c r="AV31" s="1060"/>
      <c r="AW31" s="1060"/>
      <c r="AX31" s="1060"/>
      <c r="AY31" s="1060"/>
      <c r="AZ31" s="1131" t="s">
        <v>521</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43</v>
      </c>
      <c r="R32" s="1133"/>
      <c r="S32" s="1133"/>
      <c r="T32" s="1133"/>
      <c r="U32" s="1133"/>
      <c r="V32" s="1133">
        <v>41</v>
      </c>
      <c r="W32" s="1133"/>
      <c r="X32" s="1133"/>
      <c r="Y32" s="1133"/>
      <c r="Z32" s="1133"/>
      <c r="AA32" s="1133">
        <v>2</v>
      </c>
      <c r="AB32" s="1133"/>
      <c r="AC32" s="1133"/>
      <c r="AD32" s="1133"/>
      <c r="AE32" s="1134"/>
      <c r="AF32" s="1108">
        <v>2</v>
      </c>
      <c r="AG32" s="1109"/>
      <c r="AH32" s="1109"/>
      <c r="AI32" s="1109"/>
      <c r="AJ32" s="1110"/>
      <c r="AK32" s="1069">
        <v>30</v>
      </c>
      <c r="AL32" s="1060"/>
      <c r="AM32" s="1060"/>
      <c r="AN32" s="1060"/>
      <c r="AO32" s="1060"/>
      <c r="AP32" s="1060">
        <v>93</v>
      </c>
      <c r="AQ32" s="1060"/>
      <c r="AR32" s="1060"/>
      <c r="AS32" s="1060"/>
      <c r="AT32" s="1060"/>
      <c r="AU32" s="1060">
        <v>75</v>
      </c>
      <c r="AV32" s="1060"/>
      <c r="AW32" s="1060"/>
      <c r="AX32" s="1060"/>
      <c r="AY32" s="1060"/>
      <c r="AZ32" s="1131" t="s">
        <v>521</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576</v>
      </c>
      <c r="R33" s="1133"/>
      <c r="S33" s="1133"/>
      <c r="T33" s="1133"/>
      <c r="U33" s="1133"/>
      <c r="V33" s="1133">
        <v>571</v>
      </c>
      <c r="W33" s="1133"/>
      <c r="X33" s="1133"/>
      <c r="Y33" s="1133"/>
      <c r="Z33" s="1133"/>
      <c r="AA33" s="1133">
        <v>5</v>
      </c>
      <c r="AB33" s="1133"/>
      <c r="AC33" s="1133"/>
      <c r="AD33" s="1133"/>
      <c r="AE33" s="1134"/>
      <c r="AF33" s="1108">
        <v>5</v>
      </c>
      <c r="AG33" s="1109"/>
      <c r="AH33" s="1109"/>
      <c r="AI33" s="1109"/>
      <c r="AJ33" s="1110"/>
      <c r="AK33" s="1069">
        <v>322</v>
      </c>
      <c r="AL33" s="1060"/>
      <c r="AM33" s="1060"/>
      <c r="AN33" s="1060"/>
      <c r="AO33" s="1060"/>
      <c r="AP33" s="1060">
        <v>3740</v>
      </c>
      <c r="AQ33" s="1060"/>
      <c r="AR33" s="1060"/>
      <c r="AS33" s="1060"/>
      <c r="AT33" s="1060"/>
      <c r="AU33" s="1060">
        <v>3497</v>
      </c>
      <c r="AV33" s="1060"/>
      <c r="AW33" s="1060"/>
      <c r="AX33" s="1060"/>
      <c r="AY33" s="1060"/>
      <c r="AZ33" s="1131" t="s">
        <v>521</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593</v>
      </c>
      <c r="AG63" s="1048"/>
      <c r="AH63" s="1048"/>
      <c r="AI63" s="1048"/>
      <c r="AJ63" s="1119"/>
      <c r="AK63" s="1120"/>
      <c r="AL63" s="1052"/>
      <c r="AM63" s="1052"/>
      <c r="AN63" s="1052"/>
      <c r="AO63" s="1052"/>
      <c r="AP63" s="1048">
        <v>4043</v>
      </c>
      <c r="AQ63" s="1048"/>
      <c r="AR63" s="1048"/>
      <c r="AS63" s="1048"/>
      <c r="AT63" s="1048"/>
      <c r="AU63" s="1048">
        <v>3572</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167</v>
      </c>
      <c r="R68" s="1071"/>
      <c r="S68" s="1071"/>
      <c r="T68" s="1071"/>
      <c r="U68" s="1071"/>
      <c r="V68" s="1071">
        <v>167</v>
      </c>
      <c r="W68" s="1071"/>
      <c r="X68" s="1071"/>
      <c r="Y68" s="1071"/>
      <c r="Z68" s="1071"/>
      <c r="AA68" s="1071">
        <v>0</v>
      </c>
      <c r="AB68" s="1071"/>
      <c r="AC68" s="1071"/>
      <c r="AD68" s="1071"/>
      <c r="AE68" s="1071"/>
      <c r="AF68" s="1071">
        <v>0</v>
      </c>
      <c r="AG68" s="1071"/>
      <c r="AH68" s="1071"/>
      <c r="AI68" s="1071"/>
      <c r="AJ68" s="1071"/>
      <c r="AK68" s="1071" t="s">
        <v>521</v>
      </c>
      <c r="AL68" s="1071"/>
      <c r="AM68" s="1071"/>
      <c r="AN68" s="1071"/>
      <c r="AO68" s="1071"/>
      <c r="AP68" s="1071">
        <v>1099</v>
      </c>
      <c r="AQ68" s="1071"/>
      <c r="AR68" s="1071"/>
      <c r="AS68" s="1071"/>
      <c r="AT68" s="1071"/>
      <c r="AU68" s="1071">
        <v>744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1245</v>
      </c>
      <c r="R69" s="1060"/>
      <c r="S69" s="1060"/>
      <c r="T69" s="1060"/>
      <c r="U69" s="1060"/>
      <c r="V69" s="1060">
        <v>1243</v>
      </c>
      <c r="W69" s="1060"/>
      <c r="X69" s="1060"/>
      <c r="Y69" s="1060"/>
      <c r="Z69" s="1060"/>
      <c r="AA69" s="1060">
        <v>2</v>
      </c>
      <c r="AB69" s="1060"/>
      <c r="AC69" s="1060"/>
      <c r="AD69" s="1060"/>
      <c r="AE69" s="1060"/>
      <c r="AF69" s="1060">
        <v>2</v>
      </c>
      <c r="AG69" s="1060"/>
      <c r="AH69" s="1060"/>
      <c r="AI69" s="1060"/>
      <c r="AJ69" s="1060"/>
      <c r="AK69" s="1060" t="s">
        <v>521</v>
      </c>
      <c r="AL69" s="1060"/>
      <c r="AM69" s="1060"/>
      <c r="AN69" s="1060"/>
      <c r="AO69" s="1060"/>
      <c r="AP69" s="1060">
        <v>461</v>
      </c>
      <c r="AQ69" s="1060"/>
      <c r="AR69" s="1060"/>
      <c r="AS69" s="1060"/>
      <c r="AT69" s="1060"/>
      <c r="AU69" s="1060">
        <v>12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1523</v>
      </c>
      <c r="R70" s="1060"/>
      <c r="S70" s="1060"/>
      <c r="T70" s="1060"/>
      <c r="U70" s="1060"/>
      <c r="V70" s="1060">
        <v>1342</v>
      </c>
      <c r="W70" s="1060"/>
      <c r="X70" s="1060"/>
      <c r="Y70" s="1060"/>
      <c r="Z70" s="1060"/>
      <c r="AA70" s="1060">
        <v>182</v>
      </c>
      <c r="AB70" s="1060"/>
      <c r="AC70" s="1060"/>
      <c r="AD70" s="1060"/>
      <c r="AE70" s="1060"/>
      <c r="AF70" s="1060">
        <v>182</v>
      </c>
      <c r="AG70" s="1060"/>
      <c r="AH70" s="1060"/>
      <c r="AI70" s="1060"/>
      <c r="AJ70" s="1060"/>
      <c r="AK70" s="1060" t="s">
        <v>521</v>
      </c>
      <c r="AL70" s="1060"/>
      <c r="AM70" s="1060"/>
      <c r="AN70" s="1060"/>
      <c r="AO70" s="1060"/>
      <c r="AP70" s="1060" t="s">
        <v>521</v>
      </c>
      <c r="AQ70" s="1060"/>
      <c r="AR70" s="1060"/>
      <c r="AS70" s="1060"/>
      <c r="AT70" s="1060"/>
      <c r="AU70" s="1060" t="s">
        <v>521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40</v>
      </c>
      <c r="R71" s="1060"/>
      <c r="S71" s="1060"/>
      <c r="T71" s="1060"/>
      <c r="U71" s="1060"/>
      <c r="V71" s="1060">
        <v>38</v>
      </c>
      <c r="W71" s="1060"/>
      <c r="X71" s="1060"/>
      <c r="Y71" s="1060"/>
      <c r="Z71" s="1060"/>
      <c r="AA71" s="1060">
        <v>3</v>
      </c>
      <c r="AB71" s="1060"/>
      <c r="AC71" s="1060"/>
      <c r="AD71" s="1060"/>
      <c r="AE71" s="1060"/>
      <c r="AF71" s="1060">
        <v>3</v>
      </c>
      <c r="AG71" s="1060"/>
      <c r="AH71" s="1060"/>
      <c r="AI71" s="1060"/>
      <c r="AJ71" s="1060"/>
      <c r="AK71" s="1060" t="s">
        <v>521</v>
      </c>
      <c r="AL71" s="1060"/>
      <c r="AM71" s="1060"/>
      <c r="AN71" s="1060"/>
      <c r="AO71" s="1060"/>
      <c r="AP71" s="1060" t="s">
        <v>521</v>
      </c>
      <c r="AQ71" s="1060"/>
      <c r="AR71" s="1060"/>
      <c r="AS71" s="1060"/>
      <c r="AT71" s="1060"/>
      <c r="AU71" s="1060" t="s">
        <v>521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187</v>
      </c>
      <c r="AG88" s="1048"/>
      <c r="AH88" s="1048"/>
      <c r="AI88" s="1048"/>
      <c r="AJ88" s="1048"/>
      <c r="AK88" s="1052"/>
      <c r="AL88" s="1052"/>
      <c r="AM88" s="1052"/>
      <c r="AN88" s="1052"/>
      <c r="AO88" s="1052"/>
      <c r="AP88" s="1048">
        <v>1560</v>
      </c>
      <c r="AQ88" s="1048"/>
      <c r="AR88" s="1048"/>
      <c r="AS88" s="1048"/>
      <c r="AT88" s="1048"/>
      <c r="AU88" s="1048">
        <v>756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761643</v>
      </c>
      <c r="AB110" s="976"/>
      <c r="AC110" s="976"/>
      <c r="AD110" s="976"/>
      <c r="AE110" s="977"/>
      <c r="AF110" s="978">
        <v>720786</v>
      </c>
      <c r="AG110" s="976"/>
      <c r="AH110" s="976"/>
      <c r="AI110" s="976"/>
      <c r="AJ110" s="977"/>
      <c r="AK110" s="978">
        <v>698367</v>
      </c>
      <c r="AL110" s="976"/>
      <c r="AM110" s="976"/>
      <c r="AN110" s="976"/>
      <c r="AO110" s="977"/>
      <c r="AP110" s="979">
        <v>18.8</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8990646</v>
      </c>
      <c r="BR110" s="923"/>
      <c r="BS110" s="923"/>
      <c r="BT110" s="923"/>
      <c r="BU110" s="923"/>
      <c r="BV110" s="923">
        <v>10590861</v>
      </c>
      <c r="BW110" s="923"/>
      <c r="BX110" s="923"/>
      <c r="BY110" s="923"/>
      <c r="BZ110" s="923"/>
      <c r="CA110" s="923">
        <v>11006789</v>
      </c>
      <c r="CB110" s="923"/>
      <c r="CC110" s="923"/>
      <c r="CD110" s="923"/>
      <c r="CE110" s="923"/>
      <c r="CF110" s="947">
        <v>296.8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386</v>
      </c>
      <c r="DH110" s="923"/>
      <c r="DI110" s="923"/>
      <c r="DJ110" s="923"/>
      <c r="DK110" s="923"/>
      <c r="DL110" s="923" t="s">
        <v>386</v>
      </c>
      <c r="DM110" s="923"/>
      <c r="DN110" s="923"/>
      <c r="DO110" s="923"/>
      <c r="DP110" s="923"/>
      <c r="DQ110" s="923" t="s">
        <v>386</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386</v>
      </c>
      <c r="AB111" s="1004"/>
      <c r="AC111" s="1004"/>
      <c r="AD111" s="1004"/>
      <c r="AE111" s="1005"/>
      <c r="AF111" s="1006" t="s">
        <v>386</v>
      </c>
      <c r="AG111" s="1004"/>
      <c r="AH111" s="1004"/>
      <c r="AI111" s="1004"/>
      <c r="AJ111" s="1005"/>
      <c r="AK111" s="1006" t="s">
        <v>434</v>
      </c>
      <c r="AL111" s="1004"/>
      <c r="AM111" s="1004"/>
      <c r="AN111" s="1004"/>
      <c r="AO111" s="1005"/>
      <c r="AP111" s="1007" t="s">
        <v>435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386</v>
      </c>
      <c r="BR111" s="895"/>
      <c r="BS111" s="895"/>
      <c r="BT111" s="895"/>
      <c r="BU111" s="895"/>
      <c r="BV111" s="895" t="s">
        <v>434</v>
      </c>
      <c r="BW111" s="895"/>
      <c r="BX111" s="895"/>
      <c r="BY111" s="895"/>
      <c r="BZ111" s="895"/>
      <c r="CA111" s="895" t="s">
        <v>432</v>
      </c>
      <c r="CB111" s="895"/>
      <c r="CC111" s="895"/>
      <c r="CD111" s="895"/>
      <c r="CE111" s="895"/>
      <c r="CF111" s="956" t="s">
        <v>386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434</v>
      </c>
      <c r="DM111" s="895"/>
      <c r="DN111" s="895"/>
      <c r="DO111" s="895"/>
      <c r="DP111" s="895"/>
      <c r="DQ111" s="895" t="s">
        <v>432</v>
      </c>
      <c r="DR111" s="895"/>
      <c r="DS111" s="895"/>
      <c r="DT111" s="895"/>
      <c r="DU111" s="895"/>
      <c r="DV111" s="872" t="s">
        <v>435</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386</v>
      </c>
      <c r="AG112" s="858"/>
      <c r="AH112" s="858"/>
      <c r="AI112" s="858"/>
      <c r="AJ112" s="859"/>
      <c r="AK112" s="860" t="s">
        <v>434</v>
      </c>
      <c r="AL112" s="858"/>
      <c r="AM112" s="858"/>
      <c r="AN112" s="858"/>
      <c r="AO112" s="859"/>
      <c r="AP112" s="905" t="s">
        <v>386</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3767345</v>
      </c>
      <c r="BR112" s="895"/>
      <c r="BS112" s="895"/>
      <c r="BT112" s="895"/>
      <c r="BU112" s="895"/>
      <c r="BV112" s="895">
        <v>3706510</v>
      </c>
      <c r="BW112" s="895"/>
      <c r="BX112" s="895"/>
      <c r="BY112" s="895"/>
      <c r="BZ112" s="895"/>
      <c r="CA112" s="895">
        <v>3572941</v>
      </c>
      <c r="CB112" s="895"/>
      <c r="CC112" s="895"/>
      <c r="CD112" s="895"/>
      <c r="CE112" s="895"/>
      <c r="CF112" s="956">
        <v>96.4</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434</v>
      </c>
      <c r="DM112" s="895"/>
      <c r="DN112" s="895"/>
      <c r="DO112" s="895"/>
      <c r="DP112" s="895"/>
      <c r="DQ112" s="895" t="s">
        <v>432</v>
      </c>
      <c r="DR112" s="895"/>
      <c r="DS112" s="895"/>
      <c r="DT112" s="895"/>
      <c r="DU112" s="895"/>
      <c r="DV112" s="872" t="s">
        <v>442</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231993</v>
      </c>
      <c r="AB113" s="1004"/>
      <c r="AC113" s="1004"/>
      <c r="AD113" s="1004"/>
      <c r="AE113" s="1005"/>
      <c r="AF113" s="1006">
        <v>255166</v>
      </c>
      <c r="AG113" s="1004"/>
      <c r="AH113" s="1004"/>
      <c r="AI113" s="1004"/>
      <c r="AJ113" s="1005"/>
      <c r="AK113" s="1006">
        <v>278200</v>
      </c>
      <c r="AL113" s="1004"/>
      <c r="AM113" s="1004"/>
      <c r="AN113" s="1004"/>
      <c r="AO113" s="1005"/>
      <c r="AP113" s="1007">
        <v>7.5</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941816</v>
      </c>
      <c r="BR113" s="895"/>
      <c r="BS113" s="895"/>
      <c r="BT113" s="895"/>
      <c r="BU113" s="895"/>
      <c r="BV113" s="895">
        <v>851459</v>
      </c>
      <c r="BW113" s="895"/>
      <c r="BX113" s="895"/>
      <c r="BY113" s="895"/>
      <c r="BZ113" s="895"/>
      <c r="CA113" s="895">
        <v>756481</v>
      </c>
      <c r="CB113" s="895"/>
      <c r="CC113" s="895"/>
      <c r="CD113" s="895"/>
      <c r="CE113" s="895"/>
      <c r="CF113" s="956">
        <v>20.399999999999999</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386</v>
      </c>
      <c r="DH113" s="858"/>
      <c r="DI113" s="858"/>
      <c r="DJ113" s="858"/>
      <c r="DK113" s="859"/>
      <c r="DL113" s="860" t="s">
        <v>442</v>
      </c>
      <c r="DM113" s="858"/>
      <c r="DN113" s="858"/>
      <c r="DO113" s="858"/>
      <c r="DP113" s="859"/>
      <c r="DQ113" s="860" t="s">
        <v>442</v>
      </c>
      <c r="DR113" s="858"/>
      <c r="DS113" s="858"/>
      <c r="DT113" s="858"/>
      <c r="DU113" s="859"/>
      <c r="DV113" s="905" t="s">
        <v>446</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40239</v>
      </c>
      <c r="AB114" s="858"/>
      <c r="AC114" s="858"/>
      <c r="AD114" s="858"/>
      <c r="AE114" s="859"/>
      <c r="AF114" s="860">
        <v>41395</v>
      </c>
      <c r="AG114" s="858"/>
      <c r="AH114" s="858"/>
      <c r="AI114" s="858"/>
      <c r="AJ114" s="859"/>
      <c r="AK114" s="860">
        <v>33318</v>
      </c>
      <c r="AL114" s="858"/>
      <c r="AM114" s="858"/>
      <c r="AN114" s="858"/>
      <c r="AO114" s="859"/>
      <c r="AP114" s="905">
        <v>0.9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1130471</v>
      </c>
      <c r="BR114" s="895"/>
      <c r="BS114" s="895"/>
      <c r="BT114" s="895"/>
      <c r="BU114" s="895"/>
      <c r="BV114" s="895">
        <v>1143835</v>
      </c>
      <c r="BW114" s="895"/>
      <c r="BX114" s="895"/>
      <c r="BY114" s="895"/>
      <c r="BZ114" s="895"/>
      <c r="CA114" s="895">
        <v>1071329</v>
      </c>
      <c r="CB114" s="895"/>
      <c r="CC114" s="895"/>
      <c r="CD114" s="895"/>
      <c r="CE114" s="895"/>
      <c r="CF114" s="956">
        <v>28.9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435</v>
      </c>
      <c r="DR114" s="858"/>
      <c r="DS114" s="858"/>
      <c r="DT114" s="858"/>
      <c r="DU114" s="859"/>
      <c r="DV114" s="905" t="s">
        <v>386</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11011</v>
      </c>
      <c r="AB115" s="1004"/>
      <c r="AC115" s="1004"/>
      <c r="AD115" s="1004"/>
      <c r="AE115" s="1005"/>
      <c r="AF115" s="1006">
        <v>19345</v>
      </c>
      <c r="AG115" s="1004"/>
      <c r="AH115" s="1004"/>
      <c r="AI115" s="1004"/>
      <c r="AJ115" s="1005"/>
      <c r="AK115" s="1006">
        <v>21077</v>
      </c>
      <c r="AL115" s="1004"/>
      <c r="AM115" s="1004"/>
      <c r="AN115" s="1004"/>
      <c r="AO115" s="1005"/>
      <c r="AP115" s="1007">
        <v>0.6</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434</v>
      </c>
      <c r="BW115" s="895"/>
      <c r="BX115" s="895"/>
      <c r="BY115" s="895"/>
      <c r="BZ115" s="895"/>
      <c r="CA115" s="895" t="s">
        <v>434</v>
      </c>
      <c r="CB115" s="895"/>
      <c r="CC115" s="895"/>
      <c r="CD115" s="895"/>
      <c r="CE115" s="895"/>
      <c r="CF115" s="956" t="s">
        <v>432</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442</v>
      </c>
      <c r="DH115" s="858"/>
      <c r="DI115" s="858"/>
      <c r="DJ115" s="858"/>
      <c r="DK115" s="859"/>
      <c r="DL115" s="860" t="s">
        <v>432</v>
      </c>
      <c r="DM115" s="858"/>
      <c r="DN115" s="858"/>
      <c r="DO115" s="858"/>
      <c r="DP115" s="859"/>
      <c r="DQ115" s="860" t="s">
        <v>442</v>
      </c>
      <c r="DR115" s="858"/>
      <c r="DS115" s="858"/>
      <c r="DT115" s="858"/>
      <c r="DU115" s="859"/>
      <c r="DV115" s="905" t="s">
        <v>432</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39</v>
      </c>
      <c r="AB116" s="858"/>
      <c r="AC116" s="858"/>
      <c r="AD116" s="858"/>
      <c r="AE116" s="859"/>
      <c r="AF116" s="860">
        <v>42</v>
      </c>
      <c r="AG116" s="858"/>
      <c r="AH116" s="858"/>
      <c r="AI116" s="858"/>
      <c r="AJ116" s="859"/>
      <c r="AK116" s="860" t="s">
        <v>432</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432</v>
      </c>
      <c r="BW116" s="895"/>
      <c r="BX116" s="895"/>
      <c r="BY116" s="895"/>
      <c r="BZ116" s="895"/>
      <c r="CA116" s="895" t="s">
        <v>446</v>
      </c>
      <c r="CB116" s="895"/>
      <c r="CC116" s="895"/>
      <c r="CD116" s="895"/>
      <c r="CE116" s="895"/>
      <c r="CF116" s="956" t="s">
        <v>442</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442</v>
      </c>
      <c r="DM116" s="858"/>
      <c r="DN116" s="858"/>
      <c r="DO116" s="858"/>
      <c r="DP116" s="859"/>
      <c r="DQ116" s="860" t="s">
        <v>442</v>
      </c>
      <c r="DR116" s="858"/>
      <c r="DS116" s="858"/>
      <c r="DT116" s="858"/>
      <c r="DU116" s="859"/>
      <c r="DV116" s="905" t="s">
        <v>432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1044925</v>
      </c>
      <c r="AB117" s="990"/>
      <c r="AC117" s="990"/>
      <c r="AD117" s="990"/>
      <c r="AE117" s="991"/>
      <c r="AF117" s="992">
        <v>1036734</v>
      </c>
      <c r="AG117" s="990"/>
      <c r="AH117" s="990"/>
      <c r="AI117" s="990"/>
      <c r="AJ117" s="991"/>
      <c r="AK117" s="992">
        <v>1030962</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386</v>
      </c>
      <c r="BW117" s="895"/>
      <c r="BX117" s="895"/>
      <c r="BY117" s="895"/>
      <c r="BZ117" s="895"/>
      <c r="CA117" s="895" t="s">
        <v>386</v>
      </c>
      <c r="CB117" s="895"/>
      <c r="CC117" s="895"/>
      <c r="CD117" s="895"/>
      <c r="CE117" s="895"/>
      <c r="CF117" s="956" t="s">
        <v>386</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446</v>
      </c>
      <c r="DH117" s="858"/>
      <c r="DI117" s="858"/>
      <c r="DJ117" s="858"/>
      <c r="DK117" s="859"/>
      <c r="DL117" s="860" t="s">
        <v>386</v>
      </c>
      <c r="DM117" s="858"/>
      <c r="DN117" s="858"/>
      <c r="DO117" s="858"/>
      <c r="DP117" s="859"/>
      <c r="DQ117" s="860" t="s">
        <v>386</v>
      </c>
      <c r="DR117" s="858"/>
      <c r="DS117" s="858"/>
      <c r="DT117" s="858"/>
      <c r="DU117" s="859"/>
      <c r="DV117" s="905" t="s">
        <v>386</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386</v>
      </c>
      <c r="BW118" s="926"/>
      <c r="BX118" s="926"/>
      <c r="BY118" s="926"/>
      <c r="BZ118" s="926"/>
      <c r="CA118" s="926" t="s">
        <v>432</v>
      </c>
      <c r="CB118" s="926"/>
      <c r="CC118" s="926"/>
      <c r="CD118" s="926"/>
      <c r="CE118" s="926"/>
      <c r="CF118" s="956" t="s">
        <v>386</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432</v>
      </c>
      <c r="DM118" s="858"/>
      <c r="DN118" s="858"/>
      <c r="DO118" s="858"/>
      <c r="DP118" s="859"/>
      <c r="DQ118" s="860" t="s">
        <v>432</v>
      </c>
      <c r="DR118" s="858"/>
      <c r="DS118" s="858"/>
      <c r="DT118" s="858"/>
      <c r="DU118" s="859"/>
      <c r="DV118" s="905" t="s">
        <v>386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386</v>
      </c>
      <c r="AL119" s="976"/>
      <c r="AM119" s="976"/>
      <c r="AN119" s="976"/>
      <c r="AO119" s="977"/>
      <c r="AP119" s="979" t="s">
        <v>432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14830278</v>
      </c>
      <c r="BR119" s="926"/>
      <c r="BS119" s="926"/>
      <c r="BT119" s="926"/>
      <c r="BU119" s="926"/>
      <c r="BV119" s="926">
        <v>16292665</v>
      </c>
      <c r="BW119" s="926"/>
      <c r="BX119" s="926"/>
      <c r="BY119" s="926"/>
      <c r="BZ119" s="926"/>
      <c r="CA119" s="926">
        <v>16407540</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386</v>
      </c>
      <c r="DH119" s="841"/>
      <c r="DI119" s="841"/>
      <c r="DJ119" s="841"/>
      <c r="DK119" s="842"/>
      <c r="DL119" s="843" t="s">
        <v>386</v>
      </c>
      <c r="DM119" s="841"/>
      <c r="DN119" s="841"/>
      <c r="DO119" s="841"/>
      <c r="DP119" s="842"/>
      <c r="DQ119" s="843" t="s">
        <v>386</v>
      </c>
      <c r="DR119" s="841"/>
      <c r="DS119" s="841"/>
      <c r="DT119" s="841"/>
      <c r="DU119" s="842"/>
      <c r="DV119" s="929" t="s">
        <v>386</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386</v>
      </c>
      <c r="AG120" s="858"/>
      <c r="AH120" s="858"/>
      <c r="AI120" s="858"/>
      <c r="AJ120" s="859"/>
      <c r="AK120" s="860" t="s">
        <v>386</v>
      </c>
      <c r="AL120" s="858"/>
      <c r="AM120" s="858"/>
      <c r="AN120" s="858"/>
      <c r="AO120" s="859"/>
      <c r="AP120" s="905" t="s">
        <v>446</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3625749</v>
      </c>
      <c r="BR120" s="923"/>
      <c r="BS120" s="923"/>
      <c r="BT120" s="923"/>
      <c r="BU120" s="923"/>
      <c r="BV120" s="923">
        <v>3683607</v>
      </c>
      <c r="BW120" s="923"/>
      <c r="BX120" s="923"/>
      <c r="BY120" s="923"/>
      <c r="BZ120" s="923"/>
      <c r="CA120" s="923">
        <v>4651033</v>
      </c>
      <c r="CB120" s="923"/>
      <c r="CC120" s="923"/>
      <c r="CD120" s="923"/>
      <c r="CE120" s="923"/>
      <c r="CF120" s="947">
        <v>125.4</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3695986</v>
      </c>
      <c r="DH120" s="923"/>
      <c r="DI120" s="923"/>
      <c r="DJ120" s="923"/>
      <c r="DK120" s="923"/>
      <c r="DL120" s="923">
        <v>3627549</v>
      </c>
      <c r="DM120" s="923"/>
      <c r="DN120" s="923"/>
      <c r="DO120" s="923"/>
      <c r="DP120" s="923"/>
      <c r="DQ120" s="923">
        <v>3496885</v>
      </c>
      <c r="DR120" s="923"/>
      <c r="DS120" s="923"/>
      <c r="DT120" s="923"/>
      <c r="DU120" s="923"/>
      <c r="DV120" s="924">
        <v>94.3</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386</v>
      </c>
      <c r="AG121" s="858"/>
      <c r="AH121" s="858"/>
      <c r="AI121" s="858"/>
      <c r="AJ121" s="859"/>
      <c r="AK121" s="860" t="s">
        <v>432</v>
      </c>
      <c r="AL121" s="858"/>
      <c r="AM121" s="858"/>
      <c r="AN121" s="858"/>
      <c r="AO121" s="859"/>
      <c r="AP121" s="905" t="s">
        <v>386</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320054</v>
      </c>
      <c r="BR121" s="895"/>
      <c r="BS121" s="895"/>
      <c r="BT121" s="895"/>
      <c r="BU121" s="895"/>
      <c r="BV121" s="895">
        <v>261563</v>
      </c>
      <c r="BW121" s="895"/>
      <c r="BX121" s="895"/>
      <c r="BY121" s="895"/>
      <c r="BZ121" s="895"/>
      <c r="CA121" s="895">
        <v>194503</v>
      </c>
      <c r="CB121" s="895"/>
      <c r="CC121" s="895"/>
      <c r="CD121" s="895"/>
      <c r="CE121" s="895"/>
      <c r="CF121" s="956">
        <v>5.2</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71111</v>
      </c>
      <c r="DH121" s="895"/>
      <c r="DI121" s="895"/>
      <c r="DJ121" s="895"/>
      <c r="DK121" s="895"/>
      <c r="DL121" s="895">
        <v>78503</v>
      </c>
      <c r="DM121" s="895"/>
      <c r="DN121" s="895"/>
      <c r="DO121" s="895"/>
      <c r="DP121" s="895"/>
      <c r="DQ121" s="895">
        <v>75427</v>
      </c>
      <c r="DR121" s="895"/>
      <c r="DS121" s="895"/>
      <c r="DT121" s="895"/>
      <c r="DU121" s="895"/>
      <c r="DV121" s="872">
        <v>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386</v>
      </c>
      <c r="AB122" s="858"/>
      <c r="AC122" s="858"/>
      <c r="AD122" s="858"/>
      <c r="AE122" s="859"/>
      <c r="AF122" s="860" t="s">
        <v>386</v>
      </c>
      <c r="AG122" s="858"/>
      <c r="AH122" s="858"/>
      <c r="AI122" s="858"/>
      <c r="AJ122" s="859"/>
      <c r="AK122" s="860" t="s">
        <v>386</v>
      </c>
      <c r="AL122" s="858"/>
      <c r="AM122" s="858"/>
      <c r="AN122" s="858"/>
      <c r="AO122" s="859"/>
      <c r="AP122" s="905" t="s">
        <v>386</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8726075</v>
      </c>
      <c r="BR122" s="926"/>
      <c r="BS122" s="926"/>
      <c r="BT122" s="926"/>
      <c r="BU122" s="926"/>
      <c r="BV122" s="926">
        <v>9650663</v>
      </c>
      <c r="BW122" s="926"/>
      <c r="BX122" s="926"/>
      <c r="BY122" s="926"/>
      <c r="BZ122" s="926"/>
      <c r="CA122" s="926">
        <v>9814564</v>
      </c>
      <c r="CB122" s="926"/>
      <c r="CC122" s="926"/>
      <c r="CD122" s="926"/>
      <c r="CE122" s="926"/>
      <c r="CF122" s="927">
        <v>264.7</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248</v>
      </c>
      <c r="DH122" s="895"/>
      <c r="DI122" s="895"/>
      <c r="DJ122" s="895"/>
      <c r="DK122" s="895"/>
      <c r="DL122" s="895">
        <v>458</v>
      </c>
      <c r="DM122" s="895"/>
      <c r="DN122" s="895"/>
      <c r="DO122" s="895"/>
      <c r="DP122" s="895"/>
      <c r="DQ122" s="895">
        <v>629</v>
      </c>
      <c r="DR122" s="895"/>
      <c r="DS122" s="895"/>
      <c r="DT122" s="895"/>
      <c r="DU122" s="895"/>
      <c r="DV122" s="872">
        <v>0</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435</v>
      </c>
      <c r="AG123" s="858"/>
      <c r="AH123" s="858"/>
      <c r="AI123" s="858"/>
      <c r="AJ123" s="859"/>
      <c r="AK123" s="860" t="s">
        <v>435</v>
      </c>
      <c r="AL123" s="858"/>
      <c r="AM123" s="858"/>
      <c r="AN123" s="858"/>
      <c r="AO123" s="859"/>
      <c r="AP123" s="905" t="s">
        <v>435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12671878</v>
      </c>
      <c r="BR123" s="914"/>
      <c r="BS123" s="914"/>
      <c r="BT123" s="914"/>
      <c r="BU123" s="914"/>
      <c r="BV123" s="914">
        <v>13595833</v>
      </c>
      <c r="BW123" s="914"/>
      <c r="BX123" s="914"/>
      <c r="BY123" s="914"/>
      <c r="BZ123" s="914"/>
      <c r="CA123" s="914">
        <v>14660100</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386</v>
      </c>
      <c r="DH123" s="858"/>
      <c r="DI123" s="858"/>
      <c r="DJ123" s="858"/>
      <c r="DK123" s="859"/>
      <c r="DL123" s="860" t="s">
        <v>474</v>
      </c>
      <c r="DM123" s="858"/>
      <c r="DN123" s="858"/>
      <c r="DO123" s="858"/>
      <c r="DP123" s="859"/>
      <c r="DQ123" s="860" t="s">
        <v>474</v>
      </c>
      <c r="DR123" s="858"/>
      <c r="DS123" s="858"/>
      <c r="DT123" s="858"/>
      <c r="DU123" s="859"/>
      <c r="DV123" s="905" t="s">
        <v>386</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476</v>
      </c>
      <c r="AG124" s="858"/>
      <c r="AH124" s="858"/>
      <c r="AI124" s="858"/>
      <c r="AJ124" s="859"/>
      <c r="AK124" s="860" t="s">
        <v>475</v>
      </c>
      <c r="AL124" s="858"/>
      <c r="AM124" s="858"/>
      <c r="AN124" s="858"/>
      <c r="AO124" s="859"/>
      <c r="AP124" s="905" t="s">
        <v>477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56.7</v>
      </c>
      <c r="BR124" s="912"/>
      <c r="BS124" s="912"/>
      <c r="BT124" s="912"/>
      <c r="BU124" s="912"/>
      <c r="BV124" s="912">
        <v>72.7</v>
      </c>
      <c r="BW124" s="912"/>
      <c r="BX124" s="912"/>
      <c r="BY124" s="912"/>
      <c r="BZ124" s="912"/>
      <c r="CA124" s="912">
        <v>47.1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474</v>
      </c>
      <c r="DH124" s="841"/>
      <c r="DI124" s="841"/>
      <c r="DJ124" s="841"/>
      <c r="DK124" s="842"/>
      <c r="DL124" s="843" t="s">
        <v>477</v>
      </c>
      <c r="DM124" s="841"/>
      <c r="DN124" s="841"/>
      <c r="DO124" s="841"/>
      <c r="DP124" s="842"/>
      <c r="DQ124" s="843" t="s">
        <v>474</v>
      </c>
      <c r="DR124" s="841"/>
      <c r="DS124" s="841"/>
      <c r="DT124" s="841"/>
      <c r="DU124" s="842"/>
      <c r="DV124" s="929" t="s">
        <v>480</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481</v>
      </c>
      <c r="AB125" s="858"/>
      <c r="AC125" s="858"/>
      <c r="AD125" s="858"/>
      <c r="AE125" s="859"/>
      <c r="AF125" s="860" t="s">
        <v>474</v>
      </c>
      <c r="AG125" s="858"/>
      <c r="AH125" s="858"/>
      <c r="AI125" s="858"/>
      <c r="AJ125" s="859"/>
      <c r="AK125" s="860" t="s">
        <v>477</v>
      </c>
      <c r="AL125" s="858"/>
      <c r="AM125" s="858"/>
      <c r="AN125" s="858"/>
      <c r="AO125" s="859"/>
      <c r="AP125" s="905" t="s">
        <v>482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485</v>
      </c>
      <c r="DH125" s="923"/>
      <c r="DI125" s="923"/>
      <c r="DJ125" s="923"/>
      <c r="DK125" s="923"/>
      <c r="DL125" s="923" t="s">
        <v>486</v>
      </c>
      <c r="DM125" s="923"/>
      <c r="DN125" s="923"/>
      <c r="DO125" s="923"/>
      <c r="DP125" s="923"/>
      <c r="DQ125" s="923" t="s">
        <v>477</v>
      </c>
      <c r="DR125" s="923"/>
      <c r="DS125" s="923"/>
      <c r="DT125" s="923"/>
      <c r="DU125" s="923"/>
      <c r="DV125" s="924" t="s">
        <v>474</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10273</v>
      </c>
      <c r="AB126" s="858"/>
      <c r="AC126" s="858"/>
      <c r="AD126" s="858"/>
      <c r="AE126" s="859"/>
      <c r="AF126" s="860">
        <v>18685</v>
      </c>
      <c r="AG126" s="858"/>
      <c r="AH126" s="858"/>
      <c r="AI126" s="858"/>
      <c r="AJ126" s="859"/>
      <c r="AK126" s="860">
        <v>20434</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481</v>
      </c>
      <c r="DH126" s="895"/>
      <c r="DI126" s="895"/>
      <c r="DJ126" s="895"/>
      <c r="DK126" s="895"/>
      <c r="DL126" s="895" t="s">
        <v>481</v>
      </c>
      <c r="DM126" s="895"/>
      <c r="DN126" s="895"/>
      <c r="DO126" s="895"/>
      <c r="DP126" s="895"/>
      <c r="DQ126" s="895" t="s">
        <v>485</v>
      </c>
      <c r="DR126" s="895"/>
      <c r="DS126" s="895"/>
      <c r="DT126" s="895"/>
      <c r="DU126" s="895"/>
      <c r="DV126" s="872" t="s">
        <v>474</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738</v>
      </c>
      <c r="AB127" s="858"/>
      <c r="AC127" s="858"/>
      <c r="AD127" s="858"/>
      <c r="AE127" s="859"/>
      <c r="AF127" s="860">
        <v>660</v>
      </c>
      <c r="AG127" s="858"/>
      <c r="AH127" s="858"/>
      <c r="AI127" s="858"/>
      <c r="AJ127" s="859"/>
      <c r="AK127" s="860">
        <v>643</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494</v>
      </c>
      <c r="DH127" s="895"/>
      <c r="DI127" s="895"/>
      <c r="DJ127" s="895"/>
      <c r="DK127" s="895"/>
      <c r="DL127" s="895" t="s">
        <v>476</v>
      </c>
      <c r="DM127" s="895"/>
      <c r="DN127" s="895"/>
      <c r="DO127" s="895"/>
      <c r="DP127" s="895"/>
      <c r="DQ127" s="895" t="s">
        <v>476</v>
      </c>
      <c r="DR127" s="895"/>
      <c r="DS127" s="895"/>
      <c r="DT127" s="895"/>
      <c r="DU127" s="895"/>
      <c r="DV127" s="872" t="s">
        <v>386</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75074</v>
      </c>
      <c r="AB128" s="879"/>
      <c r="AC128" s="879"/>
      <c r="AD128" s="879"/>
      <c r="AE128" s="880"/>
      <c r="AF128" s="881">
        <v>39104</v>
      </c>
      <c r="AG128" s="879"/>
      <c r="AH128" s="879"/>
      <c r="AI128" s="879"/>
      <c r="AJ128" s="880"/>
      <c r="AK128" s="881">
        <v>32809</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480</v>
      </c>
      <c r="DH128" s="869"/>
      <c r="DI128" s="869"/>
      <c r="DJ128" s="869"/>
      <c r="DK128" s="869"/>
      <c r="DL128" s="869" t="s">
        <v>476</v>
      </c>
      <c r="DM128" s="869"/>
      <c r="DN128" s="869"/>
      <c r="DO128" s="869"/>
      <c r="DP128" s="869"/>
      <c r="DQ128" s="869" t="s">
        <v>477</v>
      </c>
      <c r="DR128" s="869"/>
      <c r="DS128" s="869"/>
      <c r="DT128" s="869"/>
      <c r="DU128" s="869"/>
      <c r="DV128" s="870" t="s">
        <v>386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4492227</v>
      </c>
      <c r="AB129" s="858"/>
      <c r="AC129" s="858"/>
      <c r="AD129" s="858"/>
      <c r="AE129" s="859"/>
      <c r="AF129" s="860">
        <v>4390516</v>
      </c>
      <c r="AG129" s="858"/>
      <c r="AH129" s="858"/>
      <c r="AI129" s="858"/>
      <c r="AJ129" s="859"/>
      <c r="AK129" s="860">
        <v>4384636</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386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688137</v>
      </c>
      <c r="AB130" s="858"/>
      <c r="AC130" s="858"/>
      <c r="AD130" s="858"/>
      <c r="AE130" s="859"/>
      <c r="AF130" s="860">
        <v>681233</v>
      </c>
      <c r="AG130" s="858"/>
      <c r="AH130" s="858"/>
      <c r="AI130" s="858"/>
      <c r="AJ130" s="859"/>
      <c r="AK130" s="860">
        <v>676527</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3804090</v>
      </c>
      <c r="AB131" s="841"/>
      <c r="AC131" s="841"/>
      <c r="AD131" s="841"/>
      <c r="AE131" s="842"/>
      <c r="AF131" s="843">
        <v>3709283</v>
      </c>
      <c r="AG131" s="841"/>
      <c r="AH131" s="841"/>
      <c r="AI131" s="841"/>
      <c r="AJ131" s="842"/>
      <c r="AK131" s="843">
        <v>3708109</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47.1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7.4055555990000004</v>
      </c>
      <c r="AB132" s="821"/>
      <c r="AC132" s="821"/>
      <c r="AD132" s="821"/>
      <c r="AE132" s="822"/>
      <c r="AF132" s="823">
        <v>8.529869519</v>
      </c>
      <c r="AG132" s="821"/>
      <c r="AH132" s="821"/>
      <c r="AI132" s="821"/>
      <c r="AJ132" s="822"/>
      <c r="AK132" s="823">
        <v>8.6735853770000002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8.3000000000000007</v>
      </c>
      <c r="AB133" s="800"/>
      <c r="AC133" s="800"/>
      <c r="AD133" s="800"/>
      <c r="AE133" s="801"/>
      <c r="AF133" s="799">
        <v>8</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esjeP8kL8zf5wWWFIPcYcfpDZ+30etW9eXpEFJcqZ2AmZaAtnGpN3Gp8gKr0XWZ+yEajZHPuWRLIQlqtkCGA==" saltValue="P3TYhRrkZNddDvnRu51Y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1bpUMsZ5dfCBvXq9RehnsAxE09acARH31ViUH+Wnd5E18V+Kq6ucJax8+dzimv+EpuVzWiMS4ZKSHW9J+wAWw==" saltValue="FMzNuz+CH+oumfkS+qxi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tYy0g4i4KwO3sl/HzcHZqmVQ34ZzcE9WU55ELlloCrzAIOk+x0oPQjjPea9JR+B/m0jEl+yvs7Rp4TVUV8hEQ==" saltValue="iT4Q0W7AAibAiglRIv57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V47" sqref="V4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1251358</v>
      </c>
      <c r="AP9" s="312">
        <v>158040</v>
      </c>
      <c r="AQ9" s="313">
        <v>107683</v>
      </c>
      <c r="AR9" s="314">
        <v>46.8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125529</v>
      </c>
      <c r="AP10" s="315">
        <v>15854</v>
      </c>
      <c r="AQ10" s="316">
        <v>13084</v>
      </c>
      <c r="AR10" s="317">
        <v>21.2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2052</v>
      </c>
      <c r="AP11" s="315">
        <v>259</v>
      </c>
      <c r="AQ11" s="316">
        <v>13980</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1895</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106876</v>
      </c>
      <c r="AP14" s="315">
        <v>13498</v>
      </c>
      <c r="AQ14" s="316">
        <v>5185</v>
      </c>
      <c r="AR14" s="317">
        <v>160.30000000000001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122433</v>
      </c>
      <c r="AP15" s="315">
        <v>15463</v>
      </c>
      <c r="AQ15" s="316">
        <v>2748</v>
      </c>
      <c r="AR15" s="317">
        <v>462.7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-105532</v>
      </c>
      <c r="AP16" s="315">
        <v>-13328</v>
      </c>
      <c r="AQ16" s="316">
        <v>-9965</v>
      </c>
      <c r="AR16" s="317">
        <v>33.700000000000003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1502716</v>
      </c>
      <c r="AP17" s="315">
        <v>189785</v>
      </c>
      <c r="AQ17" s="316">
        <v>134610</v>
      </c>
      <c r="AR17" s="317">
        <v>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19.07</v>
      </c>
      <c r="AP21" s="328">
        <v>12.5</v>
      </c>
      <c r="AQ21" s="329">
        <v>6.57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97.7</v>
      </c>
      <c r="AP22" s="333">
        <v>95.7</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698367</v>
      </c>
      <c r="AP32" s="342">
        <v>88200</v>
      </c>
      <c r="AQ32" s="343">
        <v>66752</v>
      </c>
      <c r="AR32" s="344">
        <v>32.1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278200</v>
      </c>
      <c r="AP35" s="342">
        <v>35135</v>
      </c>
      <c r="AQ35" s="343">
        <v>23231</v>
      </c>
      <c r="AR35" s="344">
        <v>51.2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33318</v>
      </c>
      <c r="AP36" s="342">
        <v>4208</v>
      </c>
      <c r="AQ36" s="343">
        <v>3463</v>
      </c>
      <c r="AR36" s="344">
        <v>21.5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21077</v>
      </c>
      <c r="AP37" s="342">
        <v>2662</v>
      </c>
      <c r="AQ37" s="343">
        <v>751</v>
      </c>
      <c r="AR37" s="344">
        <v>254.5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11</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-32809</v>
      </c>
      <c r="AP39" s="342">
        <v>-4144</v>
      </c>
      <c r="AQ39" s="343">
        <v>-2100</v>
      </c>
      <c r="AR39" s="344">
        <v>97.3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-676527</v>
      </c>
      <c r="AP40" s="342">
        <v>-85442</v>
      </c>
      <c r="AQ40" s="343">
        <v>-67233</v>
      </c>
      <c r="AR40" s="344">
        <v>27.1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321626</v>
      </c>
      <c r="AP41" s="342">
        <v>40620</v>
      </c>
      <c r="AQ41" s="343">
        <v>24874</v>
      </c>
      <c r="AR41" s="344">
        <v>63.3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1472372</v>
      </c>
      <c r="AN51" s="364">
        <v>170453</v>
      </c>
      <c r="AO51" s="365">
        <v>-9.1999999999999993</v>
      </c>
      <c r="AP51" s="366">
        <v>119685</v>
      </c>
      <c r="AQ51" s="367">
        <v>0</v>
      </c>
      <c r="AR51" s="368">
        <v>-9.1999999999999993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782393</v>
      </c>
      <c r="AN52" s="372">
        <v>90576</v>
      </c>
      <c r="AO52" s="373">
        <v>-15.3</v>
      </c>
      <c r="AP52" s="374">
        <v>68464</v>
      </c>
      <c r="AQ52" s="375">
        <v>18.399999999999999</v>
      </c>
      <c r="AR52" s="376">
        <v>-33.700000000000003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1541747</v>
      </c>
      <c r="AN53" s="364">
        <v>184177</v>
      </c>
      <c r="AO53" s="365">
        <v>8.1</v>
      </c>
      <c r="AP53" s="366">
        <v>128611</v>
      </c>
      <c r="AQ53" s="367">
        <v>7.5</v>
      </c>
      <c r="AR53" s="368">
        <v>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982411</v>
      </c>
      <c r="AN54" s="372">
        <v>117359</v>
      </c>
      <c r="AO54" s="373">
        <v>29.6</v>
      </c>
      <c r="AP54" s="374">
        <v>61552</v>
      </c>
      <c r="AQ54" s="375">
        <v>-10.1</v>
      </c>
      <c r="AR54" s="376">
        <v>39.700000000000003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2952760</v>
      </c>
      <c r="AN55" s="364">
        <v>359435</v>
      </c>
      <c r="AO55" s="365">
        <v>95.2</v>
      </c>
      <c r="AP55" s="366">
        <v>138651</v>
      </c>
      <c r="AQ55" s="367">
        <v>7.8</v>
      </c>
      <c r="AR55" s="368">
        <v>87.4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1530773</v>
      </c>
      <c r="AN56" s="372">
        <v>186339</v>
      </c>
      <c r="AO56" s="373">
        <v>58.8</v>
      </c>
      <c r="AP56" s="374">
        <v>71211</v>
      </c>
      <c r="AQ56" s="375">
        <v>15.7</v>
      </c>
      <c r="AR56" s="376">
        <v>43.1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3974095</v>
      </c>
      <c r="AN57" s="364">
        <v>494475</v>
      </c>
      <c r="AO57" s="365">
        <v>37.6</v>
      </c>
      <c r="AP57" s="366">
        <v>122882</v>
      </c>
      <c r="AQ57" s="367">
        <v>-11.4</v>
      </c>
      <c r="AR57" s="368">
        <v>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2092536</v>
      </c>
      <c r="AN58" s="372">
        <v>260363</v>
      </c>
      <c r="AO58" s="373">
        <v>39.700000000000003</v>
      </c>
      <c r="AP58" s="374">
        <v>65785</v>
      </c>
      <c r="AQ58" s="375">
        <v>-7.6</v>
      </c>
      <c r="AR58" s="376">
        <v>47.3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2018284</v>
      </c>
      <c r="AN59" s="364">
        <v>254898</v>
      </c>
      <c r="AO59" s="365">
        <v>-48.5</v>
      </c>
      <c r="AP59" s="366">
        <v>114790</v>
      </c>
      <c r="AQ59" s="367">
        <v>-6.6</v>
      </c>
      <c r="AR59" s="368">
        <v>-41.9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1150521</v>
      </c>
      <c r="AN60" s="372">
        <v>145304</v>
      </c>
      <c r="AO60" s="373">
        <v>-44.2</v>
      </c>
      <c r="AP60" s="374">
        <v>55601</v>
      </c>
      <c r="AQ60" s="375">
        <v>-15.5</v>
      </c>
      <c r="AR60" s="376">
        <v>-28.7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2391852</v>
      </c>
      <c r="AN61" s="379">
        <v>292688</v>
      </c>
      <c r="AO61" s="380">
        <v>16.600000000000001</v>
      </c>
      <c r="AP61" s="381">
        <v>124924</v>
      </c>
      <c r="AQ61" s="382">
        <v>-0.5</v>
      </c>
      <c r="AR61" s="368">
        <v>17.100000000000001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1307727</v>
      </c>
      <c r="AN62" s="372">
        <v>159988</v>
      </c>
      <c r="AO62" s="373">
        <v>13.7</v>
      </c>
      <c r="AP62" s="374">
        <v>64523</v>
      </c>
      <c r="AQ62" s="375">
        <v>0.2</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qlLPX3+qeAl/egd+WI3SQFABZVvPXzq0y5s+msJIZcNDLsMuZtTxRGZdaUEYwhdD+gxL5h9NrCvLDFLyvOC5Q==" saltValue="mPbXirk5D4zR/vqoFJA1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RbrrBHHXKIupPsfyrCa7wE995E6DFFiH/gZf5QIjcqK+qXJnCN1RLTctXqmotx2X2j+v6lraWz+l4rvmQYA5Q==" saltValue="SZ0Xb1xoWbPw4Dm/5bmk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ToT6A+5BCom1HOVMmy6Mjyyxh7n99z0ejEY/GNN08rmC6CTanGnIzvJzDcm6MN6rDbsOsfZTG+8qopUSlvCQ==" saltValue="LoygObc7JcDDM3anuZfu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46" sqref="L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25.72</v>
      </c>
      <c r="G47" s="12">
        <v>27.4</v>
      </c>
      <c r="H47" s="12">
        <v>28.39</v>
      </c>
      <c r="I47" s="12">
        <v>28.43</v>
      </c>
      <c r="J47" s="13">
        <v>15.46</v>
      </c>
    </row>
    <row r="48" spans="2:10" ht="57.75" customHeight="1" x14ac:dyDescent="0.15">
      <c r="B48" s="14"/>
      <c r="C48" s="1234" t="s">
        <v>4</v>
      </c>
      <c r="D48" s="1234"/>
      <c r="E48" s="1235"/>
      <c r="F48" s="15">
        <v>4.6900000000000004</v>
      </c>
      <c r="G48" s="16">
        <v>3.28</v>
      </c>
      <c r="H48" s="16">
        <v>3.4</v>
      </c>
      <c r="I48" s="16">
        <v>3.44</v>
      </c>
      <c r="J48" s="17">
        <v>0.9</v>
      </c>
    </row>
    <row r="49" spans="2:10" ht="57.75" customHeight="1" thickBot="1" x14ac:dyDescent="0.2">
      <c r="B49" s="18"/>
      <c r="C49" s="1236" t="s">
        <v>5</v>
      </c>
      <c r="D49" s="1236"/>
      <c r="E49" s="1237"/>
      <c r="F49" s="19">
        <v>1.71</v>
      </c>
      <c r="G49" s="20" t="s">
        <v>568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ZJXkWHzfDQLVdQL9ia+OFhFpG55oDvmvHSqeNNnAkkaj4wx0mS7CdtXlNWjm9sfC/dAjUKiT4QGXGKRe5xJ0g==" saltValue="w8xD/PspbUabyJhQ9bS4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三浦 雄樹</cp:lastModifiedBy>
  <cp:lastPrinted>2020-03-09T08:38:25Z</cp:lastPrinted>
  <dcterms:created xsi:type="dcterms:W3CDTF">2020-02-10T02:13:03Z</dcterms:created>
  <dcterms:modified xsi:type="dcterms:W3CDTF">2020-10-21T09:18:35Z</dcterms:modified>
  <cp:category/>
</cp:coreProperties>
</file>